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rnconsul-my.sharepoint.com/personal/masashi_hayashi_srn-consulting_jp/Documents/サービスメニュー/東京商工会議所/売上計画作り方/"/>
    </mc:Choice>
  </mc:AlternateContent>
  <xr:revisionPtr revIDLastSave="374" documentId="11_AD4D066CA252ABDACC1048E32116D2C472EEDF55" xr6:coauthVersionLast="47" xr6:coauthVersionMax="47" xr10:uidLastSave="{F5FCA41F-B609-496B-B16D-41623D1F5138}"/>
  <bookViews>
    <workbookView xWindow="-105" yWindow="0" windowWidth="25815" windowHeight="15585" activeTab="1" xr2:uid="{00000000-000D-0000-FFFF-FFFF00000000}"/>
  </bookViews>
  <sheets>
    <sheet name="はじめに" sheetId="2" r:id="rId1"/>
    <sheet name="売上計画" sheetId="1" r:id="rId2"/>
    <sheet name="入力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3" l="1"/>
  <c r="M46" i="3"/>
  <c r="L46" i="3"/>
  <c r="K46" i="3"/>
  <c r="J46" i="3"/>
  <c r="I46" i="3"/>
  <c r="H46" i="3"/>
  <c r="G46" i="3"/>
  <c r="F46" i="3"/>
  <c r="E46" i="3"/>
  <c r="D46" i="3"/>
  <c r="C46" i="3"/>
  <c r="O46" i="3" s="1"/>
  <c r="O45" i="3"/>
  <c r="O44" i="3"/>
  <c r="N42" i="3"/>
  <c r="M42" i="3"/>
  <c r="O42" i="3" s="1"/>
  <c r="L42" i="3"/>
  <c r="K42" i="3"/>
  <c r="J42" i="3"/>
  <c r="I42" i="3"/>
  <c r="H42" i="3"/>
  <c r="G42" i="3"/>
  <c r="F42" i="3"/>
  <c r="E42" i="3"/>
  <c r="D42" i="3"/>
  <c r="C42" i="3"/>
  <c r="O41" i="3"/>
  <c r="O40" i="3"/>
  <c r="D37" i="3"/>
  <c r="C37" i="3"/>
  <c r="K36" i="3"/>
  <c r="L36" i="3" s="1"/>
  <c r="M36" i="3" s="1"/>
  <c r="N36" i="3" s="1"/>
  <c r="J36" i="3"/>
  <c r="I36" i="3"/>
  <c r="E36" i="3"/>
  <c r="F36" i="3" s="1"/>
  <c r="G36" i="3" s="1"/>
  <c r="H35" i="3"/>
  <c r="I35" i="3" s="1"/>
  <c r="J35" i="3" s="1"/>
  <c r="K35" i="3" s="1"/>
  <c r="L35" i="3" s="1"/>
  <c r="M35" i="3" s="1"/>
  <c r="N35" i="3" s="1"/>
  <c r="E35" i="3"/>
  <c r="O35" i="3" s="1"/>
  <c r="F34" i="3"/>
  <c r="G34" i="3" s="1"/>
  <c r="H34" i="3" s="1"/>
  <c r="I34" i="3" s="1"/>
  <c r="J34" i="3" s="1"/>
  <c r="K34" i="3" s="1"/>
  <c r="L34" i="3" s="1"/>
  <c r="M34" i="3" s="1"/>
  <c r="N34" i="3" s="1"/>
  <c r="E34" i="3"/>
  <c r="D34" i="3"/>
  <c r="D33" i="3"/>
  <c r="E33" i="3" s="1"/>
  <c r="F32" i="3"/>
  <c r="G32" i="3" s="1"/>
  <c r="H32" i="3" s="1"/>
  <c r="I32" i="3" s="1"/>
  <c r="J32" i="3" s="1"/>
  <c r="K32" i="3" s="1"/>
  <c r="L32" i="3" s="1"/>
  <c r="M32" i="3" s="1"/>
  <c r="N32" i="3" s="1"/>
  <c r="E32" i="3"/>
  <c r="D32" i="3"/>
  <c r="O32" i="3" s="1"/>
  <c r="D31" i="3"/>
  <c r="E31" i="3" s="1"/>
  <c r="D22" i="3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C21" i="3"/>
  <c r="C23" i="3" s="1"/>
  <c r="M20" i="3"/>
  <c r="N20" i="3" s="1"/>
  <c r="O20" i="3" s="1"/>
  <c r="J20" i="3"/>
  <c r="D20" i="3"/>
  <c r="D19" i="3"/>
  <c r="D21" i="3" s="1"/>
  <c r="D15" i="3"/>
  <c r="E15" i="3" s="1"/>
  <c r="F14" i="3"/>
  <c r="E14" i="3"/>
  <c r="D14" i="3"/>
  <c r="D16" i="3" s="1"/>
  <c r="C14" i="3"/>
  <c r="C27" i="3" s="1"/>
  <c r="F13" i="3"/>
  <c r="G13" i="3" s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  <c r="C7" i="3"/>
  <c r="C9" i="3" s="1"/>
  <c r="N6" i="3"/>
  <c r="D6" i="3"/>
  <c r="E6" i="3" s="1"/>
  <c r="F6" i="3" s="1"/>
  <c r="G6" i="3" s="1"/>
  <c r="H6" i="3" s="1"/>
  <c r="I6" i="3" s="1"/>
  <c r="J6" i="3" s="1"/>
  <c r="K6" i="3" s="1"/>
  <c r="L6" i="3" s="1"/>
  <c r="D5" i="3"/>
  <c r="E5" i="3" s="1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E37" i="3" l="1"/>
  <c r="F31" i="3"/>
  <c r="F33" i="3"/>
  <c r="G33" i="3" s="1"/>
  <c r="H33" i="3" s="1"/>
  <c r="I33" i="3" s="1"/>
  <c r="J33" i="3" s="1"/>
  <c r="K33" i="3" s="1"/>
  <c r="L33" i="3" s="1"/>
  <c r="M33" i="3" s="1"/>
  <c r="N33" i="3" s="1"/>
  <c r="C24" i="3"/>
  <c r="O34" i="3"/>
  <c r="F5" i="3"/>
  <c r="E7" i="3"/>
  <c r="C10" i="3"/>
  <c r="G14" i="3"/>
  <c r="H13" i="3"/>
  <c r="E16" i="3"/>
  <c r="E17" i="3" s="1"/>
  <c r="F15" i="3"/>
  <c r="G15" i="3" s="1"/>
  <c r="H15" i="3" s="1"/>
  <c r="I15" i="3" s="1"/>
  <c r="J15" i="3" s="1"/>
  <c r="K15" i="3" s="1"/>
  <c r="L15" i="3" s="1"/>
  <c r="M15" i="3" s="1"/>
  <c r="N15" i="3" s="1"/>
  <c r="D23" i="3"/>
  <c r="D24" i="3" s="1"/>
  <c r="O36" i="3"/>
  <c r="D7" i="3"/>
  <c r="E19" i="3"/>
  <c r="O6" i="3"/>
  <c r="D17" i="3"/>
  <c r="C16" i="3"/>
  <c r="G16" i="3" l="1"/>
  <c r="G17" i="3" s="1"/>
  <c r="E9" i="3"/>
  <c r="E10" i="3" s="1"/>
  <c r="F37" i="3"/>
  <c r="G31" i="3"/>
  <c r="I13" i="3"/>
  <c r="H14" i="3"/>
  <c r="C28" i="3"/>
  <c r="G5" i="3"/>
  <c r="F7" i="3"/>
  <c r="E21" i="3"/>
  <c r="F19" i="3"/>
  <c r="C17" i="3"/>
  <c r="F16" i="3"/>
  <c r="F17" i="3" s="1"/>
  <c r="D27" i="3"/>
  <c r="D10" i="3"/>
  <c r="D9" i="3"/>
  <c r="O33" i="3"/>
  <c r="E23" i="3" l="1"/>
  <c r="E24" i="3"/>
  <c r="H5" i="3"/>
  <c r="G7" i="3"/>
  <c r="J13" i="3"/>
  <c r="I14" i="3"/>
  <c r="G37" i="3"/>
  <c r="H31" i="3"/>
  <c r="F21" i="3"/>
  <c r="G19" i="3"/>
  <c r="F27" i="3"/>
  <c r="F9" i="3"/>
  <c r="F10" i="3"/>
  <c r="C29" i="3"/>
  <c r="H16" i="3"/>
  <c r="E27" i="3"/>
  <c r="D28" i="3"/>
  <c r="D29" i="3" s="1"/>
  <c r="D38" i="3" s="1"/>
  <c r="D47" i="3" s="1"/>
  <c r="H17" i="3" l="1"/>
  <c r="F23" i="3"/>
  <c r="F24" i="3"/>
  <c r="G9" i="3"/>
  <c r="G10" i="3"/>
  <c r="C38" i="3"/>
  <c r="F28" i="3"/>
  <c r="F29" i="3" s="1"/>
  <c r="F38" i="3" s="1"/>
  <c r="F47" i="3" s="1"/>
  <c r="G21" i="3"/>
  <c r="H19" i="3"/>
  <c r="I31" i="3"/>
  <c r="H37" i="3"/>
  <c r="K13" i="3"/>
  <c r="J14" i="3"/>
  <c r="E29" i="3"/>
  <c r="E38" i="3" s="1"/>
  <c r="E47" i="3" s="1"/>
  <c r="I16" i="3"/>
  <c r="I17" i="3" s="1"/>
  <c r="I5" i="3"/>
  <c r="H7" i="3"/>
  <c r="E28" i="3"/>
  <c r="L13" i="3" l="1"/>
  <c r="K14" i="3"/>
  <c r="H21" i="3"/>
  <c r="I19" i="3"/>
  <c r="G23" i="3"/>
  <c r="G24" i="3"/>
  <c r="G28" i="3"/>
  <c r="J16" i="3"/>
  <c r="J17" i="3" s="1"/>
  <c r="J31" i="3"/>
  <c r="I37" i="3"/>
  <c r="G27" i="3"/>
  <c r="C47" i="3"/>
  <c r="H9" i="3"/>
  <c r="H27" i="3"/>
  <c r="H10" i="3"/>
  <c r="J5" i="3"/>
  <c r="I7" i="3"/>
  <c r="K5" i="3" l="1"/>
  <c r="J7" i="3"/>
  <c r="H23" i="3"/>
  <c r="H28" i="3" s="1"/>
  <c r="H24" i="3"/>
  <c r="G29" i="3"/>
  <c r="K31" i="3"/>
  <c r="J37" i="3"/>
  <c r="K16" i="3"/>
  <c r="K17" i="3" s="1"/>
  <c r="I21" i="3"/>
  <c r="J19" i="3"/>
  <c r="I9" i="3"/>
  <c r="I10" i="3"/>
  <c r="I27" i="3"/>
  <c r="M13" i="3"/>
  <c r="L14" i="3"/>
  <c r="H29" i="3" l="1"/>
  <c r="H38" i="3" s="1"/>
  <c r="H47" i="3" s="1"/>
  <c r="L16" i="3"/>
  <c r="L17" i="3" s="1"/>
  <c r="K19" i="3"/>
  <c r="J21" i="3"/>
  <c r="L5" i="3"/>
  <c r="K7" i="3"/>
  <c r="N13" i="3"/>
  <c r="N14" i="3" s="1"/>
  <c r="O14" i="3" s="1"/>
  <c r="M14" i="3"/>
  <c r="I23" i="3"/>
  <c r="I28" i="3" s="1"/>
  <c r="I24" i="3"/>
  <c r="L31" i="3"/>
  <c r="K37" i="3"/>
  <c r="G38" i="3"/>
  <c r="J9" i="3"/>
  <c r="J10" i="3"/>
  <c r="J27" i="3"/>
  <c r="I29" i="3" l="1"/>
  <c r="M16" i="3"/>
  <c r="M17" i="3" s="1"/>
  <c r="M5" i="3"/>
  <c r="L7" i="3"/>
  <c r="L19" i="3"/>
  <c r="K21" i="3"/>
  <c r="G47" i="3"/>
  <c r="K9" i="3"/>
  <c r="K10" i="3"/>
  <c r="K27" i="3"/>
  <c r="M31" i="3"/>
  <c r="L37" i="3"/>
  <c r="N16" i="3"/>
  <c r="O16" i="3" s="1"/>
  <c r="N17" i="3"/>
  <c r="J23" i="3"/>
  <c r="J28" i="3" s="1"/>
  <c r="J29" i="3" s="1"/>
  <c r="J38" i="3" s="1"/>
  <c r="J47" i="3" s="1"/>
  <c r="J24" i="3"/>
  <c r="O13" i="3"/>
  <c r="O17" i="3" l="1"/>
  <c r="L9" i="3"/>
  <c r="L10" i="3"/>
  <c r="K24" i="3"/>
  <c r="K23" i="3"/>
  <c r="K28" i="3" s="1"/>
  <c r="K29" i="3" s="1"/>
  <c r="N31" i="3"/>
  <c r="M37" i="3"/>
  <c r="M19" i="3"/>
  <c r="L21" i="3"/>
  <c r="L27" i="3" s="1"/>
  <c r="M7" i="3"/>
  <c r="N5" i="3"/>
  <c r="N7" i="3" s="1"/>
  <c r="I38" i="3"/>
  <c r="K38" i="3" l="1"/>
  <c r="K47" i="3" s="1"/>
  <c r="I47" i="3"/>
  <c r="N9" i="3"/>
  <c r="O7" i="3"/>
  <c r="M9" i="3"/>
  <c r="M10" i="3"/>
  <c r="N19" i="3"/>
  <c r="N21" i="3" s="1"/>
  <c r="N27" i="3" s="1"/>
  <c r="M21" i="3"/>
  <c r="M27" i="3" s="1"/>
  <c r="N37" i="3"/>
  <c r="O37" i="3" s="1"/>
  <c r="O31" i="3"/>
  <c r="L23" i="3"/>
  <c r="L24" i="3" s="1"/>
  <c r="L28" i="3"/>
  <c r="L29" i="3" s="1"/>
  <c r="L38" i="3" s="1"/>
  <c r="L47" i="3" l="1"/>
  <c r="O27" i="3"/>
  <c r="O9" i="3"/>
  <c r="N23" i="3"/>
  <c r="N28" i="3" s="1"/>
  <c r="O21" i="3"/>
  <c r="M23" i="3"/>
  <c r="M28" i="3" s="1"/>
  <c r="M29" i="3" s="1"/>
  <c r="M38" i="3" s="1"/>
  <c r="N10" i="3"/>
  <c r="O10" i="3" s="1"/>
  <c r="M47" i="3" l="1"/>
  <c r="O28" i="3"/>
  <c r="N29" i="3"/>
  <c r="M24" i="3"/>
  <c r="O23" i="3"/>
  <c r="N24" i="3"/>
  <c r="O24" i="3" s="1"/>
  <c r="N38" i="3" l="1"/>
  <c r="O29" i="3"/>
  <c r="N47" i="3" l="1"/>
  <c r="O47" i="3" s="1"/>
  <c r="O38" i="3"/>
  <c r="O24" i="1" l="1"/>
  <c r="O23" i="1"/>
  <c r="O21" i="1"/>
  <c r="O20" i="1"/>
  <c r="O17" i="1"/>
  <c r="O16" i="1"/>
  <c r="O14" i="1"/>
  <c r="O13" i="1"/>
  <c r="O46" i="1"/>
  <c r="O45" i="1"/>
  <c r="O44" i="1"/>
  <c r="O41" i="1"/>
  <c r="O40" i="1"/>
  <c r="O36" i="1"/>
  <c r="O35" i="1"/>
  <c r="O34" i="1"/>
  <c r="O33" i="1"/>
  <c r="O32" i="1"/>
  <c r="O31" i="1"/>
  <c r="O6" i="1"/>
  <c r="D24" i="1"/>
  <c r="N23" i="1"/>
  <c r="M23" i="1"/>
  <c r="L23" i="1"/>
  <c r="K23" i="1"/>
  <c r="K24" i="1" s="1"/>
  <c r="J23" i="1"/>
  <c r="I23" i="1"/>
  <c r="H23" i="1"/>
  <c r="G23" i="1"/>
  <c r="F23" i="1"/>
  <c r="E23" i="1"/>
  <c r="E24" i="1" s="1"/>
  <c r="D23" i="1"/>
  <c r="C23" i="1"/>
  <c r="N21" i="1"/>
  <c r="N24" i="1" s="1"/>
  <c r="M21" i="1"/>
  <c r="M24" i="1" s="1"/>
  <c r="L21" i="1"/>
  <c r="L24" i="1" s="1"/>
  <c r="K21" i="1"/>
  <c r="J21" i="1"/>
  <c r="J24" i="1" s="1"/>
  <c r="I21" i="1"/>
  <c r="I24" i="1" s="1"/>
  <c r="H21" i="1"/>
  <c r="H24" i="1" s="1"/>
  <c r="G21" i="1"/>
  <c r="G24" i="1" s="1"/>
  <c r="F21" i="1"/>
  <c r="F24" i="1" s="1"/>
  <c r="E21" i="1"/>
  <c r="D21" i="1"/>
  <c r="C21" i="1"/>
  <c r="C24" i="1" s="1"/>
  <c r="I16" i="1"/>
  <c r="H16" i="1"/>
  <c r="G16" i="1"/>
  <c r="F16" i="1"/>
  <c r="E16" i="1"/>
  <c r="D16" i="1"/>
  <c r="C16" i="1"/>
  <c r="N14" i="1"/>
  <c r="N16" i="1" s="1"/>
  <c r="N17" i="1" s="1"/>
  <c r="M14" i="1"/>
  <c r="M16" i="1" s="1"/>
  <c r="L14" i="1"/>
  <c r="L16" i="1" s="1"/>
  <c r="K14" i="1"/>
  <c r="K16" i="1" s="1"/>
  <c r="K17" i="1" s="1"/>
  <c r="J14" i="1"/>
  <c r="I14" i="1"/>
  <c r="I17" i="1" s="1"/>
  <c r="H14" i="1"/>
  <c r="H17" i="1" s="1"/>
  <c r="G14" i="1"/>
  <c r="G17" i="1" s="1"/>
  <c r="F14" i="1"/>
  <c r="F17" i="1" s="1"/>
  <c r="E14" i="1"/>
  <c r="E17" i="1" s="1"/>
  <c r="D14" i="1"/>
  <c r="D17" i="1" s="1"/>
  <c r="C14" i="1"/>
  <c r="C17" i="1" s="1"/>
  <c r="D37" i="1"/>
  <c r="E37" i="1"/>
  <c r="F37" i="1"/>
  <c r="G37" i="1"/>
  <c r="H37" i="1"/>
  <c r="I37" i="1"/>
  <c r="O37" i="1" s="1"/>
  <c r="J37" i="1"/>
  <c r="K37" i="1"/>
  <c r="L37" i="1"/>
  <c r="M37" i="1"/>
  <c r="N37" i="1"/>
  <c r="D42" i="1"/>
  <c r="E42" i="1"/>
  <c r="F42" i="1"/>
  <c r="G42" i="1"/>
  <c r="H42" i="1"/>
  <c r="I42" i="1"/>
  <c r="J42" i="1"/>
  <c r="K42" i="1"/>
  <c r="L42" i="1"/>
  <c r="M42" i="1"/>
  <c r="O42" i="1" s="1"/>
  <c r="N42" i="1"/>
  <c r="D46" i="1"/>
  <c r="E46" i="1"/>
  <c r="F46" i="1"/>
  <c r="G46" i="1"/>
  <c r="H46" i="1"/>
  <c r="I46" i="1"/>
  <c r="J46" i="1"/>
  <c r="K46" i="1"/>
  <c r="L46" i="1"/>
  <c r="M46" i="1"/>
  <c r="N46" i="1"/>
  <c r="C46" i="1"/>
  <c r="C42" i="1"/>
  <c r="C37" i="1"/>
  <c r="D7" i="1"/>
  <c r="E7" i="1"/>
  <c r="F7" i="1"/>
  <c r="F9" i="1" s="1"/>
  <c r="G7" i="1"/>
  <c r="H7" i="1"/>
  <c r="I7" i="1"/>
  <c r="J7" i="1"/>
  <c r="J9" i="1" s="1"/>
  <c r="K7" i="1"/>
  <c r="K9" i="1" s="1"/>
  <c r="L7" i="1"/>
  <c r="L9" i="1" s="1"/>
  <c r="M7" i="1"/>
  <c r="M9" i="1" s="1"/>
  <c r="N7" i="1"/>
  <c r="C7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7" i="1" l="1"/>
  <c r="I27" i="1"/>
  <c r="M17" i="1"/>
  <c r="J16" i="1"/>
  <c r="J17" i="1" s="1"/>
  <c r="L17" i="1"/>
  <c r="K28" i="1"/>
  <c r="E27" i="1"/>
  <c r="H27" i="1"/>
  <c r="N27" i="1"/>
  <c r="L27" i="1"/>
  <c r="D27" i="1"/>
  <c r="G27" i="1"/>
  <c r="M27" i="1"/>
  <c r="I9" i="1"/>
  <c r="I28" i="1" s="1"/>
  <c r="I29" i="1" s="1"/>
  <c r="I38" i="1" s="1"/>
  <c r="I47" i="1" s="1"/>
  <c r="H9" i="1"/>
  <c r="G9" i="1"/>
  <c r="K27" i="1"/>
  <c r="K29" i="1" s="1"/>
  <c r="K38" i="1" s="1"/>
  <c r="K47" i="1" s="1"/>
  <c r="J27" i="1"/>
  <c r="D9" i="1"/>
  <c r="D28" i="1" s="1"/>
  <c r="D29" i="1" s="1"/>
  <c r="D38" i="1" s="1"/>
  <c r="D47" i="1" s="1"/>
  <c r="E9" i="1"/>
  <c r="E28" i="1" s="1"/>
  <c r="F27" i="1"/>
  <c r="E10" i="1"/>
  <c r="C27" i="1"/>
  <c r="O27" i="1" s="1"/>
  <c r="J10" i="1"/>
  <c r="I10" i="1"/>
  <c r="M10" i="1"/>
  <c r="F10" i="1"/>
  <c r="C9" i="1"/>
  <c r="L10" i="1"/>
  <c r="K10" i="1"/>
  <c r="H10" i="1"/>
  <c r="N9" i="1"/>
  <c r="C28" i="1" l="1"/>
  <c r="O28" i="1" s="1"/>
  <c r="O9" i="1"/>
  <c r="E29" i="1"/>
  <c r="E38" i="1" s="1"/>
  <c r="E47" i="1" s="1"/>
  <c r="D10" i="1"/>
  <c r="G10" i="1"/>
  <c r="G28" i="1"/>
  <c r="G29" i="1" s="1"/>
  <c r="G38" i="1" s="1"/>
  <c r="G47" i="1" s="1"/>
  <c r="M28" i="1"/>
  <c r="M29" i="1" s="1"/>
  <c r="M38" i="1" s="1"/>
  <c r="M47" i="1" s="1"/>
  <c r="F28" i="1"/>
  <c r="F29" i="1"/>
  <c r="F38" i="1" s="1"/>
  <c r="F47" i="1" s="1"/>
  <c r="H28" i="1"/>
  <c r="H29" i="1" s="1"/>
  <c r="H38" i="1" s="1"/>
  <c r="H47" i="1" s="1"/>
  <c r="L28" i="1"/>
  <c r="L29" i="1" s="1"/>
  <c r="L38" i="1" s="1"/>
  <c r="L47" i="1" s="1"/>
  <c r="J28" i="1"/>
  <c r="J29" i="1" s="1"/>
  <c r="J38" i="1" s="1"/>
  <c r="J47" i="1" s="1"/>
  <c r="N10" i="1"/>
  <c r="N28" i="1"/>
  <c r="N29" i="1" s="1"/>
  <c r="N38" i="1" s="1"/>
  <c r="N47" i="1" s="1"/>
  <c r="C10" i="1"/>
  <c r="O10" i="1" s="1"/>
  <c r="C29" i="1" l="1"/>
  <c r="C38" i="1" s="1"/>
  <c r="O29" i="1" l="1"/>
  <c r="C47" i="1"/>
  <c r="O47" i="1" s="1"/>
  <c r="O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林真史</author>
  </authors>
  <commentList>
    <comment ref="C2" authorId="0" shapeId="0" xr:uid="{40886C16-4624-41FB-ACCC-A0745C0B4700}">
      <text>
        <r>
          <rPr>
            <b/>
            <sz val="10"/>
            <color indexed="81"/>
            <rFont val="MS P ゴシック"/>
            <family val="3"/>
            <charset val="128"/>
          </rPr>
          <t>事業年度の開始年月日を入力してください。
(例 : 2026/4/1)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林真史</author>
  </authors>
  <commentList>
    <comment ref="C2" authorId="0" shapeId="0" xr:uid="{AB9675B2-D8AF-454B-B64B-665F49B2F6D8}">
      <text>
        <r>
          <rPr>
            <b/>
            <sz val="10"/>
            <color indexed="81"/>
            <rFont val="MS P ゴシック"/>
            <family val="3"/>
            <charset val="128"/>
          </rPr>
          <t>事業年度の開始年月日を入力してください。
(例 : 2026/4/1)</t>
        </r>
      </text>
    </comment>
  </commentList>
</comments>
</file>

<file path=xl/sharedStrings.xml><?xml version="1.0" encoding="utf-8"?>
<sst xmlns="http://schemas.openxmlformats.org/spreadsheetml/2006/main" count="112" uniqueCount="55">
  <si>
    <t>売上高</t>
    <rPh sb="0" eb="3">
      <t>ウリアゲダカ</t>
    </rPh>
    <phoneticPr fontId="1"/>
  </si>
  <si>
    <t>販売単価</t>
    <rPh sb="0" eb="2">
      <t>ハンバイ</t>
    </rPh>
    <rPh sb="2" eb="4">
      <t>タンカ</t>
    </rPh>
    <phoneticPr fontId="1"/>
  </si>
  <si>
    <t>販売数量</t>
    <rPh sb="0" eb="2">
      <t>ハンバイ</t>
    </rPh>
    <rPh sb="2" eb="4">
      <t>スウリョウ</t>
    </rPh>
    <phoneticPr fontId="1"/>
  </si>
  <si>
    <t>変動費率</t>
    <rPh sb="0" eb="3">
      <t>ヘンドウヒ</t>
    </rPh>
    <rPh sb="3" eb="4">
      <t>リツ</t>
    </rPh>
    <phoneticPr fontId="1"/>
  </si>
  <si>
    <t>変動費</t>
    <rPh sb="0" eb="3">
      <t>ヘンドウヒ</t>
    </rPh>
    <phoneticPr fontId="1"/>
  </si>
  <si>
    <t>限界利益</t>
    <rPh sb="0" eb="2">
      <t>ゲンカイ</t>
    </rPh>
    <rPh sb="2" eb="4">
      <t>リエキ</t>
    </rPh>
    <phoneticPr fontId="1"/>
  </si>
  <si>
    <t>固定費</t>
    <rPh sb="0" eb="3">
      <t>コテイヒ</t>
    </rPh>
    <phoneticPr fontId="1"/>
  </si>
  <si>
    <t>人件費</t>
    <rPh sb="0" eb="3">
      <t>ジンケンヒ</t>
    </rPh>
    <phoneticPr fontId="1"/>
  </si>
  <si>
    <t>地代家賃</t>
    <rPh sb="0" eb="2">
      <t>チダイ</t>
    </rPh>
    <rPh sb="2" eb="4">
      <t>ヤチン</t>
    </rPh>
    <phoneticPr fontId="1"/>
  </si>
  <si>
    <t>水道光熱費</t>
    <rPh sb="0" eb="2">
      <t>スイドウ</t>
    </rPh>
    <rPh sb="2" eb="5">
      <t>コウネツヒ</t>
    </rPh>
    <phoneticPr fontId="1"/>
  </si>
  <si>
    <t>通信費</t>
    <rPh sb="0" eb="3">
      <t>ツウシンヒ</t>
    </rPh>
    <phoneticPr fontId="1"/>
  </si>
  <si>
    <t>広告宣伝費</t>
    <rPh sb="0" eb="2">
      <t>コウコク</t>
    </rPh>
    <rPh sb="2" eb="5">
      <t>センデンヒ</t>
    </rPh>
    <phoneticPr fontId="1"/>
  </si>
  <si>
    <t>その他固定費</t>
    <rPh sb="2" eb="3">
      <t>タ</t>
    </rPh>
    <rPh sb="3" eb="6">
      <t>コテイヒ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</si>
  <si>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</si>
  <si>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3">
      <t>エイギョウガイ</t>
    </rPh>
    <rPh sb="3" eb="5">
      <t>シュウエキ</t>
    </rPh>
    <phoneticPr fontId="1"/>
  </si>
  <si>
    <t>受取利息・配当</t>
    <rPh sb="0" eb="2">
      <t>ウケトリ</t>
    </rPh>
    <rPh sb="2" eb="4">
      <t>リソク</t>
    </rPh>
    <rPh sb="5" eb="7">
      <t>ハイトウ</t>
    </rPh>
    <phoneticPr fontId="1"/>
  </si>
  <si>
    <t>営業外費用</t>
    <rPh sb="0" eb="3">
      <t>エイギョウガイ</t>
    </rPh>
    <rPh sb="3" eb="5">
      <t>ヒヨウ</t>
    </rPh>
    <phoneticPr fontId="1"/>
  </si>
  <si>
    <t>支払利息</t>
    <rPh sb="0" eb="2">
      <t>シハライ</t>
    </rPh>
    <rPh sb="2" eb="4">
      <t>リソク</t>
    </rPh>
    <phoneticPr fontId="1"/>
  </si>
  <si>
    <t>その他営業外費用</t>
    <rPh sb="2" eb="3">
      <t>タ</t>
    </rPh>
    <rPh sb="3" eb="6">
      <t>エイギョウガイ</t>
    </rPh>
    <rPh sb="6" eb="8">
      <t>ヒヨウ</t>
    </rPh>
    <phoneticPr fontId="1"/>
  </si>
  <si>
    <t>その他営業外収益</t>
    <rPh sb="2" eb="3">
      <t>タ</t>
    </rPh>
    <rPh sb="3" eb="6">
      <t>エイギョウガイ</t>
    </rPh>
    <rPh sb="6" eb="8">
      <t>シュウエキ</t>
    </rPh>
    <phoneticPr fontId="1"/>
  </si>
  <si>
    <t>経常利益</t>
    <rPh sb="0" eb="2">
      <t>ケイジョウ</t>
    </rPh>
    <rPh sb="2" eb="4">
      <t>リエキ</t>
    </rPh>
    <phoneticPr fontId="1"/>
  </si>
  <si>
    <t>全社売上計画</t>
    <rPh sb="0" eb="2">
      <t>ゼンシャ</t>
    </rPh>
    <rPh sb="2" eb="4">
      <t>ウリアゲ</t>
    </rPh>
    <rPh sb="4" eb="6">
      <t>ケイカク</t>
    </rPh>
    <phoneticPr fontId="1"/>
  </si>
  <si>
    <t>売上高 合計</t>
    <rPh sb="0" eb="3">
      <t>ウリアゲダカ</t>
    </rPh>
    <rPh sb="4" eb="6">
      <t>ゴウケイ</t>
    </rPh>
    <phoneticPr fontId="1"/>
  </si>
  <si>
    <t>変動費 合計</t>
    <rPh sb="0" eb="3">
      <t>ヘンドウヒ</t>
    </rPh>
    <rPh sb="4" eb="6">
      <t>ゴウケイ</t>
    </rPh>
    <phoneticPr fontId="1"/>
  </si>
  <si>
    <t>売上計画書テンプレート</t>
    <rPh sb="0" eb="2">
      <t>ウリアゲ</t>
    </rPh>
    <rPh sb="2" eb="5">
      <t>ケイカクショ</t>
    </rPh>
    <phoneticPr fontId="1"/>
  </si>
  <si>
    <t>部門(事業・製品)別　計画</t>
    <rPh sb="0" eb="2">
      <t>ブモン</t>
    </rPh>
    <rPh sb="3" eb="5">
      <t>ジギョウ</t>
    </rPh>
    <rPh sb="6" eb="8">
      <t>セイヒン</t>
    </rPh>
    <rPh sb="9" eb="10">
      <t>ベツ</t>
    </rPh>
    <rPh sb="11" eb="13">
      <t>ケイカク</t>
    </rPh>
    <phoneticPr fontId="1"/>
  </si>
  <si>
    <t>部門①(事業①・製品A)</t>
    <rPh sb="0" eb="2">
      <t>ブモン</t>
    </rPh>
    <rPh sb="4" eb="6">
      <t>ジギョウ</t>
    </rPh>
    <rPh sb="8" eb="10">
      <t>セイヒン</t>
    </rPh>
    <phoneticPr fontId="1"/>
  </si>
  <si>
    <t>部門②(事業②・製品B)</t>
    <rPh sb="0" eb="2">
      <t>ブモン</t>
    </rPh>
    <rPh sb="4" eb="6">
      <t>ジギョウ</t>
    </rPh>
    <rPh sb="8" eb="10">
      <t>セイヒン</t>
    </rPh>
    <phoneticPr fontId="1"/>
  </si>
  <si>
    <t>部門③(事業③・製品C)</t>
    <rPh sb="0" eb="2">
      <t>ブモン</t>
    </rPh>
    <rPh sb="4" eb="6">
      <t>ジギョウ</t>
    </rPh>
    <rPh sb="8" eb="10">
      <t>セイヒン</t>
    </rPh>
    <phoneticPr fontId="1"/>
  </si>
  <si>
    <t>固定費 合計</t>
    <rPh sb="0" eb="3">
      <t>コテイヒ</t>
    </rPh>
    <rPh sb="4" eb="6">
      <t>ゴウケイ</t>
    </rPh>
    <phoneticPr fontId="1"/>
  </si>
  <si>
    <t>限界利益 合計</t>
    <rPh sb="0" eb="2">
      <t>ゲンカイ</t>
    </rPh>
    <rPh sb="2" eb="4">
      <t>リエキ</t>
    </rPh>
    <rPh sb="5" eb="7">
      <t>ゴウケイ</t>
    </rPh>
    <phoneticPr fontId="1"/>
  </si>
  <si>
    <t>営業外収益 合計</t>
    <rPh sb="0" eb="3">
      <t>エイギョウガイ</t>
    </rPh>
    <rPh sb="3" eb="5">
      <t>シュウエキ</t>
    </rPh>
    <rPh sb="6" eb="8">
      <t>ゴウケイ</t>
    </rPh>
    <phoneticPr fontId="1"/>
  </si>
  <si>
    <t>営業外費用 合計</t>
    <rPh sb="0" eb="3">
      <t>エイギョウガイ</t>
    </rPh>
    <rPh sb="3" eb="5">
      <t>ヒヨウ</t>
    </rPh>
    <rPh sb="6" eb="8">
      <t>ゴウケイ</t>
    </rPh>
    <phoneticPr fontId="1"/>
  </si>
  <si>
    <t>この売上計画テンプレートの使い方</t>
  </si>
  <si>
    <t>このテンプレートは、売上計画を「経営判断に使う」ための表です。</t>
  </si>
  <si>
    <t>色が付いていないセルが入力欄、色が付いているセルは計算結果です。</t>
  </si>
  <si>
    <t>まずは、事業別の「販売単価」「販売数量」「変動費率」と、</t>
  </si>
  <si>
    <t>固定費を入力してください。</t>
  </si>
  <si>
    <t>最初から正確に作る必要はありません。</t>
  </si>
  <si>
    <t>月ごとの売上と利益の流れが見えれば十分です。</t>
  </si>
  <si>
    <t>計画は、使いながら少しずつ修正していくものです。</t>
  </si>
  <si>
    <t>※事業別の合計と、固定費をもとに会社全体の利益を確認します</t>
    <phoneticPr fontId="1"/>
  </si>
  <si>
    <t>※ここでは、事業（商品・サービス）ごとの売上を考えます　単価・数量・変動費率を入力してください</t>
    <phoneticPr fontId="1"/>
  </si>
  <si>
    <t>※毎月大きく変わらない費用を入力してください</t>
    <phoneticPr fontId="1"/>
  </si>
  <si>
    <t>通期合計</t>
    <rPh sb="0" eb="2">
      <t>ツウキ</t>
    </rPh>
    <rPh sb="2" eb="4">
      <t>ゴウケイ</t>
    </rPh>
    <phoneticPr fontId="1"/>
  </si>
  <si>
    <t>本テンプレートは、事業内容に合わせて</t>
  </si>
  <si>
    <t>事業（商品・サービス）の行を追加・削除するなど、</t>
  </si>
  <si>
    <t>自由にカスタマイズしてご利用いただけます。</t>
  </si>
  <si>
    <t>その際は、全社合計などの計算結果が</t>
  </si>
  <si>
    <t>正しく表示されているかを、必要に応じてご確認ください。</t>
  </si>
  <si>
    <t>© 2026 SRN経営事務所（本テンプレートは自由にカスタマイズしてご利用いただけます）</t>
  </si>
  <si>
    <t>サンプル精密工業株式会社　売上計画書</t>
    <rPh sb="4" eb="6">
      <t>セイミツ</t>
    </rPh>
    <rPh sb="6" eb="8">
      <t>コウギョウ</t>
    </rPh>
    <rPh sb="8" eb="12">
      <t>カブシキカイシャ</t>
    </rPh>
    <rPh sb="13" eb="15">
      <t>ウリアゲ</t>
    </rPh>
    <rPh sb="15" eb="18">
      <t>ケイカクショ</t>
    </rPh>
    <phoneticPr fontId="1"/>
  </si>
  <si>
    <t>標準品A(下請け量産)</t>
    <rPh sb="0" eb="3">
      <t>ヒョウジュンヒン</t>
    </rPh>
    <rPh sb="5" eb="7">
      <t>シタウ</t>
    </rPh>
    <rPh sb="8" eb="10">
      <t>リョウサン</t>
    </rPh>
    <phoneticPr fontId="1"/>
  </si>
  <si>
    <t>標準品B(中ロット)</t>
    <rPh sb="0" eb="3">
      <t>ヒョウジュンヒン</t>
    </rPh>
    <rPh sb="5" eb="6">
      <t>チュウ</t>
    </rPh>
    <phoneticPr fontId="1"/>
  </si>
  <si>
    <t>オリジナル製品</t>
    <rPh sb="5" eb="7">
      <t>セイヒン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</si>
</sst>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Yu Gothic"/>
      <family val="2"/>
      <scheme val="minor"/>
    </font>
    <font>
      <b/>
      <sz val="14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38" fontId="3" fillId="6" borderId="0" xfId="0" applyNumberFormat="1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6" borderId="0" xfId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8" fontId="3" fillId="10" borderId="0" xfId="1" applyFont="1" applyFill="1" applyBorder="1" applyAlignment="1">
      <alignment vertical="center"/>
    </xf>
    <xf numFmtId="177" fontId="3" fillId="0" borderId="0" xfId="2" applyNumberFormat="1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176" fontId="3" fillId="11" borderId="1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38" fontId="7" fillId="6" borderId="0" xfId="1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38" fontId="7" fillId="6" borderId="3" xfId="1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7" fillId="8" borderId="9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38" fontId="7" fillId="8" borderId="9" xfId="0" applyNumberFormat="1" applyFont="1" applyFill="1" applyBorder="1" applyAlignment="1">
      <alignment vertical="center"/>
    </xf>
    <xf numFmtId="0" fontId="8" fillId="8" borderId="9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vertical="center"/>
    </xf>
    <xf numFmtId="38" fontId="8" fillId="8" borderId="9" xfId="0" applyNumberFormat="1" applyFont="1" applyFill="1" applyBorder="1" applyAlignment="1">
      <alignment vertical="center"/>
    </xf>
    <xf numFmtId="0" fontId="8" fillId="8" borderId="4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vertical="center"/>
    </xf>
    <xf numFmtId="38" fontId="8" fillId="8" borderId="4" xfId="0" applyNumberFormat="1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38" fontId="7" fillId="8" borderId="0" xfId="0" applyNumberFormat="1" applyFont="1" applyFill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5" borderId="8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vertical="center"/>
    </xf>
    <xf numFmtId="176" fontId="3" fillId="3" borderId="19" xfId="0" applyNumberFormat="1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vertical="center"/>
    </xf>
    <xf numFmtId="176" fontId="3" fillId="10" borderId="16" xfId="0" applyNumberFormat="1" applyFont="1" applyFill="1" applyBorder="1" applyAlignment="1">
      <alignment horizontal="center" vertical="center"/>
    </xf>
    <xf numFmtId="38" fontId="3" fillId="10" borderId="17" xfId="1" applyFont="1" applyFill="1" applyBorder="1" applyAlignment="1">
      <alignment vertical="center"/>
    </xf>
    <xf numFmtId="38" fontId="7" fillId="10" borderId="17" xfId="1" applyFont="1" applyFill="1" applyBorder="1" applyAlignment="1">
      <alignment vertical="center"/>
    </xf>
    <xf numFmtId="38" fontId="7" fillId="10" borderId="18" xfId="1" applyFont="1" applyFill="1" applyBorder="1" applyAlignment="1">
      <alignment vertical="center"/>
    </xf>
    <xf numFmtId="38" fontId="3" fillId="2" borderId="17" xfId="1" applyFont="1" applyFill="1" applyBorder="1" applyAlignment="1">
      <alignment vertical="center"/>
    </xf>
    <xf numFmtId="177" fontId="3" fillId="2" borderId="17" xfId="2" applyNumberFormat="1" applyFont="1" applyFill="1" applyBorder="1" applyAlignment="1">
      <alignment vertical="center"/>
    </xf>
    <xf numFmtId="38" fontId="7" fillId="12" borderId="17" xfId="0" applyNumberFormat="1" applyFont="1" applyFill="1" applyBorder="1" applyAlignment="1">
      <alignment vertical="center"/>
    </xf>
    <xf numFmtId="38" fontId="7" fillId="12" borderId="20" xfId="0" applyNumberFormat="1" applyFont="1" applyFill="1" applyBorder="1" applyAlignment="1">
      <alignment vertical="center"/>
    </xf>
    <xf numFmtId="38" fontId="3" fillId="13" borderId="17" xfId="0" applyNumberFormat="1" applyFont="1" applyFill="1" applyBorder="1" applyAlignment="1">
      <alignment vertical="center"/>
    </xf>
    <xf numFmtId="0" fontId="3" fillId="13" borderId="1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38" fontId="3" fillId="13" borderId="17" xfId="1" applyFont="1" applyFill="1" applyBorder="1" applyAlignment="1">
      <alignment vertical="center"/>
    </xf>
    <xf numFmtId="38" fontId="3" fillId="6" borderId="11" xfId="1" applyFont="1" applyFill="1" applyBorder="1" applyAlignment="1">
      <alignment vertical="center"/>
    </xf>
    <xf numFmtId="38" fontId="3" fillId="13" borderId="21" xfId="1" applyFont="1" applyFill="1" applyBorder="1" applyAlignment="1">
      <alignment vertical="center"/>
    </xf>
    <xf numFmtId="38" fontId="8" fillId="8" borderId="9" xfId="1" applyFont="1" applyFill="1" applyBorder="1" applyAlignment="1">
      <alignment vertical="center"/>
    </xf>
    <xf numFmtId="38" fontId="8" fillId="12" borderId="20" xfId="1" applyFont="1" applyFill="1" applyBorder="1" applyAlignment="1">
      <alignment vertical="center"/>
    </xf>
    <xf numFmtId="38" fontId="3" fillId="6" borderId="0" xfId="1" applyFont="1" applyFill="1" applyAlignment="1">
      <alignment vertical="center"/>
    </xf>
    <xf numFmtId="38" fontId="8" fillId="8" borderId="4" xfId="1" applyFont="1" applyFill="1" applyBorder="1" applyAlignment="1">
      <alignment vertical="center"/>
    </xf>
    <xf numFmtId="38" fontId="8" fillId="12" borderId="19" xfId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2</xdr:row>
      <xdr:rowOff>123825</xdr:rowOff>
    </xdr:from>
    <xdr:ext cx="1990725" cy="76299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0206C26-1C4C-4B1D-1293-EF46BE31D374}"/>
            </a:ext>
          </a:extLst>
        </xdr:cNvPr>
        <xdr:cNvSpPr/>
      </xdr:nvSpPr>
      <xdr:spPr>
        <a:xfrm>
          <a:off x="3714750" y="638175"/>
          <a:ext cx="1990725" cy="762993"/>
        </a:xfrm>
        <a:prstGeom prst="wedgeRectCallout">
          <a:avLst>
            <a:gd name="adj1" fmla="val -83991"/>
            <a:gd name="adj2" fmla="val -72644"/>
          </a:avLst>
        </a:prstGeom>
        <a:solidFill>
          <a:srgbClr val="FFFFC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144000" tIns="144000" rIns="144000" bIns="144000" rtlCol="0" anchor="t">
          <a:spAutoFit/>
        </a:bodyPr>
        <a:lstStyle/>
        <a:p>
          <a:pPr algn="ctr"/>
          <a:r>
            <a:rPr kumimoji="1" lang="ja-JP" altLang="en-US" sz="1100">
              <a:latin typeface="+mn-ea"/>
              <a:ea typeface="+mn-ea"/>
            </a:rPr>
            <a:t>売上計画の開始日</a:t>
          </a:r>
          <a:br>
            <a:rPr kumimoji="1" lang="ja-JP" altLang="en-US" sz="1100">
              <a:latin typeface="+mn-ea"/>
              <a:ea typeface="+mn-ea"/>
            </a:rPr>
          </a:b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期初の日付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を入力</a:t>
          </a:r>
        </a:p>
      </xdr:txBody>
    </xdr:sp>
    <xdr:clientData/>
  </xdr:oneCellAnchor>
  <xdr:oneCellAnchor>
    <xdr:from>
      <xdr:col>6</xdr:col>
      <xdr:colOff>971550</xdr:colOff>
      <xdr:row>6</xdr:row>
      <xdr:rowOff>85725</xdr:rowOff>
    </xdr:from>
    <xdr:ext cx="1990725" cy="999083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D9B796A-18DC-DA50-3B56-3B238BBCE03A}"/>
            </a:ext>
          </a:extLst>
        </xdr:cNvPr>
        <xdr:cNvSpPr/>
      </xdr:nvSpPr>
      <xdr:spPr>
        <a:xfrm>
          <a:off x="7372350" y="1685925"/>
          <a:ext cx="1990725" cy="999083"/>
        </a:xfrm>
        <a:prstGeom prst="wedgeRectCallout">
          <a:avLst>
            <a:gd name="adj1" fmla="val -83991"/>
            <a:gd name="adj2" fmla="val -72644"/>
          </a:avLst>
        </a:prstGeom>
        <a:solidFill>
          <a:srgbClr val="FFFFC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144000" tIns="144000" rIns="144000" bIns="144000" rtlCol="0" anchor="t">
          <a:spAutoFit/>
        </a:bodyPr>
        <a:lstStyle/>
        <a:p>
          <a:pPr algn="ctr"/>
          <a:r>
            <a:rPr kumimoji="1" lang="ja-JP" altLang="en-US" sz="1100">
              <a:latin typeface="+mn-ea"/>
              <a:ea typeface="+mn-ea"/>
            </a:rPr>
            <a:t>事業別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製品別など</a:t>
          </a:r>
          <a:r>
            <a:rPr kumimoji="1" lang="en-US" altLang="ja-JP" sz="1100">
              <a:latin typeface="+mn-ea"/>
              <a:ea typeface="+mn-ea"/>
            </a:rPr>
            <a:t>)</a:t>
          </a:r>
          <a:r>
            <a:rPr kumimoji="1" lang="ja-JP" altLang="en-US" sz="1100">
              <a:latin typeface="+mn-ea"/>
              <a:ea typeface="+mn-ea"/>
            </a:rPr>
            <a:t>に</a:t>
          </a:r>
          <a:br>
            <a:rPr kumimoji="1" lang="ja-JP" altLang="en-US" sz="1100">
              <a:latin typeface="+mn-ea"/>
              <a:ea typeface="+mn-ea"/>
            </a:rPr>
          </a:br>
          <a:r>
            <a:rPr kumimoji="1" lang="ja-JP" altLang="en-US" sz="1100">
              <a:latin typeface="+mn-ea"/>
              <a:ea typeface="+mn-ea"/>
            </a:rPr>
            <a:t>販売単価、販売数量</a:t>
          </a:r>
          <a:br>
            <a:rPr kumimoji="1" lang="ja-JP" altLang="en-US" sz="1100">
              <a:latin typeface="+mn-ea"/>
              <a:ea typeface="+mn-ea"/>
            </a:rPr>
          </a:br>
          <a:r>
            <a:rPr kumimoji="1" lang="ja-JP" altLang="en-US" sz="1100">
              <a:latin typeface="+mn-ea"/>
              <a:ea typeface="+mn-ea"/>
            </a:rPr>
            <a:t>変動費率を入力</a:t>
          </a:r>
        </a:p>
      </xdr:txBody>
    </xdr:sp>
    <xdr:clientData/>
  </xdr:oneCellAnchor>
  <xdr:oneCellAnchor>
    <xdr:from>
      <xdr:col>3</xdr:col>
      <xdr:colOff>1047750</xdr:colOff>
      <xdr:row>30</xdr:row>
      <xdr:rowOff>142875</xdr:rowOff>
    </xdr:from>
    <xdr:ext cx="1990725" cy="526903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C5094EF-B67B-4C58-AF2B-882B4762BBDB}"/>
            </a:ext>
          </a:extLst>
        </xdr:cNvPr>
        <xdr:cNvSpPr/>
      </xdr:nvSpPr>
      <xdr:spPr>
        <a:xfrm>
          <a:off x="4105275" y="7077075"/>
          <a:ext cx="1990725" cy="526903"/>
        </a:xfrm>
        <a:prstGeom prst="wedgeRectCallout">
          <a:avLst>
            <a:gd name="adj1" fmla="val -83991"/>
            <a:gd name="adj2" fmla="val -19255"/>
          </a:avLst>
        </a:prstGeom>
        <a:solidFill>
          <a:srgbClr val="FFFFC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144000" tIns="144000" rIns="144000" bIns="144000" rtlCol="0" anchor="t">
          <a:spAutoFit/>
        </a:bodyPr>
        <a:lstStyle/>
        <a:p>
          <a:pPr algn="ctr"/>
          <a:r>
            <a:rPr kumimoji="1" lang="ja-JP" altLang="en-US" sz="1100">
              <a:latin typeface="+mn-ea"/>
              <a:ea typeface="+mn-ea"/>
            </a:rPr>
            <a:t>月々の固定費を入力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472B-7236-48E0-A64D-0F1BA376E1F6}">
  <dimension ref="A1:B20"/>
  <sheetViews>
    <sheetView workbookViewId="0"/>
  </sheetViews>
  <sheetFormatPr defaultRowHeight="18" customHeight="1"/>
  <cols>
    <col min="1" max="1" width="6" style="61" customWidth="1"/>
    <col min="2" max="16384" width="9" style="61"/>
  </cols>
  <sheetData>
    <row r="1" spans="1:2" ht="18" customHeight="1">
      <c r="A1" s="45" t="s">
        <v>33</v>
      </c>
    </row>
    <row r="3" spans="1:2" ht="18" customHeight="1">
      <c r="B3" s="61" t="s">
        <v>34</v>
      </c>
    </row>
    <row r="5" spans="1:2" ht="18" customHeight="1">
      <c r="B5" s="61" t="s">
        <v>35</v>
      </c>
    </row>
    <row r="6" spans="1:2" ht="18" customHeight="1">
      <c r="B6" s="61" t="s">
        <v>36</v>
      </c>
    </row>
    <row r="7" spans="1:2" ht="18" customHeight="1">
      <c r="B7" s="61" t="s">
        <v>37</v>
      </c>
    </row>
    <row r="9" spans="1:2" ht="18" customHeight="1">
      <c r="B9" s="61" t="s">
        <v>38</v>
      </c>
    </row>
    <row r="10" spans="1:2" ht="18" customHeight="1">
      <c r="B10" s="61" t="s">
        <v>39</v>
      </c>
    </row>
    <row r="11" spans="1:2" ht="18" customHeight="1">
      <c r="B11" s="61" t="s">
        <v>40</v>
      </c>
    </row>
    <row r="13" spans="1:2" ht="18" customHeight="1">
      <c r="B13" s="61" t="s">
        <v>45</v>
      </c>
    </row>
    <row r="14" spans="1:2" ht="18" customHeight="1">
      <c r="B14" s="44" t="s">
        <v>46</v>
      </c>
    </row>
    <row r="15" spans="1:2" ht="18" customHeight="1">
      <c r="B15" s="44" t="s">
        <v>47</v>
      </c>
    </row>
    <row r="16" spans="1:2" ht="18" customHeight="1">
      <c r="B16" s="44" t="s">
        <v>48</v>
      </c>
    </row>
    <row r="17" spans="2:2" ht="18" customHeight="1">
      <c r="B17" s="61" t="s">
        <v>49</v>
      </c>
    </row>
    <row r="20" spans="2:2" ht="18" customHeight="1">
      <c r="B20" s="61" t="s">
        <v>50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6.5" customHeight="1"/>
  <cols>
    <col min="1" max="1" width="6.5" style="2" customWidth="1"/>
    <col min="2" max="2" width="19" style="1" customWidth="1"/>
    <col min="3" max="14" width="14.625" style="1" customWidth="1"/>
    <col min="15" max="15" width="16.125" style="1" customWidth="1"/>
    <col min="16" max="16384" width="9" style="1"/>
  </cols>
  <sheetData>
    <row r="1" spans="1:15" ht="24" customHeight="1" thickBot="1">
      <c r="A1" s="4" t="s">
        <v>24</v>
      </c>
    </row>
    <row r="2" spans="1:15" ht="16.5" customHeight="1" thickBot="1">
      <c r="C2" s="25">
        <v>46113</v>
      </c>
      <c r="D2" s="21">
        <f>DATE(YEAR(C2),MONTH(C2)+1,1)</f>
        <v>46143</v>
      </c>
      <c r="E2" s="21">
        <f t="shared" ref="E2:N2" si="0">DATE(YEAR(D2),MONTH(D2)+1,1)</f>
        <v>46174</v>
      </c>
      <c r="F2" s="21">
        <f t="shared" si="0"/>
        <v>46204</v>
      </c>
      <c r="G2" s="21">
        <f t="shared" si="0"/>
        <v>46235</v>
      </c>
      <c r="H2" s="21">
        <f t="shared" si="0"/>
        <v>46266</v>
      </c>
      <c r="I2" s="21">
        <f t="shared" si="0"/>
        <v>46296</v>
      </c>
      <c r="J2" s="21">
        <f t="shared" si="0"/>
        <v>46327</v>
      </c>
      <c r="K2" s="21">
        <f t="shared" si="0"/>
        <v>46357</v>
      </c>
      <c r="L2" s="21">
        <f t="shared" si="0"/>
        <v>46388</v>
      </c>
      <c r="M2" s="21">
        <f t="shared" si="0"/>
        <v>46419</v>
      </c>
      <c r="N2" s="21">
        <f t="shared" si="0"/>
        <v>46447</v>
      </c>
      <c r="O2" s="49" t="s">
        <v>44</v>
      </c>
    </row>
    <row r="3" spans="1:15" ht="36" customHeight="1" thickBot="1">
      <c r="A3" s="46" t="s">
        <v>25</v>
      </c>
      <c r="B3" s="22"/>
      <c r="C3" s="24" t="s">
        <v>42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8"/>
    </row>
    <row r="4" spans="1:15" ht="16.5" customHeight="1">
      <c r="A4" s="6" t="s">
        <v>26</v>
      </c>
      <c r="B4" s="1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1"/>
    </row>
    <row r="5" spans="1:15" ht="16.5" customHeight="1">
      <c r="A5" s="15"/>
      <c r="B5" s="1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5"/>
    </row>
    <row r="6" spans="1:15" ht="16.5" customHeight="1">
      <c r="A6" s="15"/>
      <c r="B6" s="16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5">
        <f t="shared" ref="O6:O24" si="1">SUM(C6:N6)</f>
        <v>0</v>
      </c>
    </row>
    <row r="7" spans="1:15" ht="16.5" customHeight="1">
      <c r="A7" s="15"/>
      <c r="B7" s="26" t="s">
        <v>0</v>
      </c>
      <c r="C7" s="27">
        <f>C5*C6</f>
        <v>0</v>
      </c>
      <c r="D7" s="27">
        <f t="shared" ref="D7:N7" si="2">D5*D6</f>
        <v>0</v>
      </c>
      <c r="E7" s="27">
        <f t="shared" si="2"/>
        <v>0</v>
      </c>
      <c r="F7" s="27">
        <f t="shared" si="2"/>
        <v>0</v>
      </c>
      <c r="G7" s="27">
        <f t="shared" si="2"/>
        <v>0</v>
      </c>
      <c r="H7" s="27">
        <f t="shared" si="2"/>
        <v>0</v>
      </c>
      <c r="I7" s="27">
        <f t="shared" si="2"/>
        <v>0</v>
      </c>
      <c r="J7" s="27">
        <f t="shared" si="2"/>
        <v>0</v>
      </c>
      <c r="K7" s="27">
        <f t="shared" si="2"/>
        <v>0</v>
      </c>
      <c r="L7" s="27">
        <f t="shared" si="2"/>
        <v>0</v>
      </c>
      <c r="M7" s="27">
        <f t="shared" si="2"/>
        <v>0</v>
      </c>
      <c r="N7" s="27">
        <f t="shared" si="2"/>
        <v>0</v>
      </c>
      <c r="O7" s="53">
        <f t="shared" si="1"/>
        <v>0</v>
      </c>
    </row>
    <row r="8" spans="1:15" ht="16.5" customHeight="1">
      <c r="A8" s="15"/>
      <c r="B8" s="16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56"/>
    </row>
    <row r="9" spans="1:15" ht="16.5" customHeight="1">
      <c r="A9" s="15"/>
      <c r="B9" s="17" t="s">
        <v>4</v>
      </c>
      <c r="C9" s="9">
        <f>C7*C8</f>
        <v>0</v>
      </c>
      <c r="D9" s="9">
        <f t="shared" ref="D9:N9" si="3">D7*D8</f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  <c r="I9" s="9">
        <f t="shared" si="3"/>
        <v>0</v>
      </c>
      <c r="J9" s="9">
        <f t="shared" si="3"/>
        <v>0</v>
      </c>
      <c r="K9" s="9">
        <f t="shared" si="3"/>
        <v>0</v>
      </c>
      <c r="L9" s="9">
        <f t="shared" si="3"/>
        <v>0</v>
      </c>
      <c r="M9" s="9">
        <f t="shared" si="3"/>
        <v>0</v>
      </c>
      <c r="N9" s="9">
        <f t="shared" si="3"/>
        <v>0</v>
      </c>
      <c r="O9" s="52">
        <f t="shared" si="1"/>
        <v>0</v>
      </c>
    </row>
    <row r="10" spans="1:15" ht="16.5" customHeight="1" thickBot="1">
      <c r="A10" s="10"/>
      <c r="B10" s="28" t="s">
        <v>5</v>
      </c>
      <c r="C10" s="29">
        <f>C7-C9</f>
        <v>0</v>
      </c>
      <c r="D10" s="29">
        <f t="shared" ref="D10:N10" si="4">D7-D9</f>
        <v>0</v>
      </c>
      <c r="E10" s="29">
        <f t="shared" si="4"/>
        <v>0</v>
      </c>
      <c r="F10" s="29">
        <f t="shared" si="4"/>
        <v>0</v>
      </c>
      <c r="G10" s="29">
        <f t="shared" si="4"/>
        <v>0</v>
      </c>
      <c r="H10" s="29">
        <f t="shared" si="4"/>
        <v>0</v>
      </c>
      <c r="I10" s="29">
        <f t="shared" si="4"/>
        <v>0</v>
      </c>
      <c r="J10" s="29">
        <f t="shared" si="4"/>
        <v>0</v>
      </c>
      <c r="K10" s="29">
        <f t="shared" si="4"/>
        <v>0</v>
      </c>
      <c r="L10" s="29">
        <f t="shared" si="4"/>
        <v>0</v>
      </c>
      <c r="M10" s="29">
        <f t="shared" si="4"/>
        <v>0</v>
      </c>
      <c r="N10" s="29">
        <f t="shared" si="4"/>
        <v>0</v>
      </c>
      <c r="O10" s="54">
        <f t="shared" si="1"/>
        <v>0</v>
      </c>
    </row>
    <row r="11" spans="1:15" ht="16.5" customHeight="1">
      <c r="A11" s="6" t="s">
        <v>27</v>
      </c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1"/>
    </row>
    <row r="12" spans="1:15" ht="16.5" customHeight="1">
      <c r="A12" s="15"/>
      <c r="B12" s="16" t="s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5"/>
    </row>
    <row r="13" spans="1:15" ht="16.5" customHeight="1">
      <c r="A13" s="15"/>
      <c r="B13" s="16" t="s"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5">
        <f t="shared" si="1"/>
        <v>0</v>
      </c>
    </row>
    <row r="14" spans="1:15" ht="16.5" customHeight="1">
      <c r="A14" s="15"/>
      <c r="B14" s="26" t="s">
        <v>0</v>
      </c>
      <c r="C14" s="27">
        <f>C12*C13</f>
        <v>0</v>
      </c>
      <c r="D14" s="27">
        <f t="shared" ref="D14:N14" si="5">D12*D13</f>
        <v>0</v>
      </c>
      <c r="E14" s="27">
        <f t="shared" si="5"/>
        <v>0</v>
      </c>
      <c r="F14" s="27">
        <f t="shared" si="5"/>
        <v>0</v>
      </c>
      <c r="G14" s="27">
        <f t="shared" si="5"/>
        <v>0</v>
      </c>
      <c r="H14" s="27">
        <f t="shared" si="5"/>
        <v>0</v>
      </c>
      <c r="I14" s="27">
        <f t="shared" si="5"/>
        <v>0</v>
      </c>
      <c r="J14" s="27">
        <f t="shared" si="5"/>
        <v>0</v>
      </c>
      <c r="K14" s="27">
        <f t="shared" si="5"/>
        <v>0</v>
      </c>
      <c r="L14" s="27">
        <f t="shared" si="5"/>
        <v>0</v>
      </c>
      <c r="M14" s="27">
        <f t="shared" si="5"/>
        <v>0</v>
      </c>
      <c r="N14" s="27">
        <f t="shared" si="5"/>
        <v>0</v>
      </c>
      <c r="O14" s="53">
        <f t="shared" si="1"/>
        <v>0</v>
      </c>
    </row>
    <row r="15" spans="1:15" ht="16.5" customHeight="1">
      <c r="A15" s="15"/>
      <c r="B15" s="16" t="s">
        <v>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56"/>
    </row>
    <row r="16" spans="1:15" ht="16.5" customHeight="1">
      <c r="A16" s="15"/>
      <c r="B16" s="17" t="s">
        <v>4</v>
      </c>
      <c r="C16" s="9">
        <f>C14*C15</f>
        <v>0</v>
      </c>
      <c r="D16" s="9">
        <f t="shared" ref="D16:N16" si="6">D14*D15</f>
        <v>0</v>
      </c>
      <c r="E16" s="9">
        <f t="shared" si="6"/>
        <v>0</v>
      </c>
      <c r="F16" s="9">
        <f t="shared" si="6"/>
        <v>0</v>
      </c>
      <c r="G16" s="9">
        <f t="shared" si="6"/>
        <v>0</v>
      </c>
      <c r="H16" s="9">
        <f t="shared" si="6"/>
        <v>0</v>
      </c>
      <c r="I16" s="9">
        <f t="shared" si="6"/>
        <v>0</v>
      </c>
      <c r="J16" s="9">
        <f t="shared" si="6"/>
        <v>0</v>
      </c>
      <c r="K16" s="9">
        <f t="shared" si="6"/>
        <v>0</v>
      </c>
      <c r="L16" s="9">
        <f t="shared" si="6"/>
        <v>0</v>
      </c>
      <c r="M16" s="9">
        <f t="shared" si="6"/>
        <v>0</v>
      </c>
      <c r="N16" s="9">
        <f t="shared" si="6"/>
        <v>0</v>
      </c>
      <c r="O16" s="52">
        <f t="shared" si="1"/>
        <v>0</v>
      </c>
    </row>
    <row r="17" spans="1:15" ht="16.5" customHeight="1" thickBot="1">
      <c r="A17" s="10"/>
      <c r="B17" s="28" t="s">
        <v>5</v>
      </c>
      <c r="C17" s="29">
        <f>C14-C16</f>
        <v>0</v>
      </c>
      <c r="D17" s="29">
        <f t="shared" ref="D17:N17" si="7">D14-D16</f>
        <v>0</v>
      </c>
      <c r="E17" s="29">
        <f t="shared" si="7"/>
        <v>0</v>
      </c>
      <c r="F17" s="29">
        <f t="shared" si="7"/>
        <v>0</v>
      </c>
      <c r="G17" s="29">
        <f t="shared" si="7"/>
        <v>0</v>
      </c>
      <c r="H17" s="29">
        <f t="shared" si="7"/>
        <v>0</v>
      </c>
      <c r="I17" s="29">
        <f t="shared" si="7"/>
        <v>0</v>
      </c>
      <c r="J17" s="29">
        <f t="shared" si="7"/>
        <v>0</v>
      </c>
      <c r="K17" s="29">
        <f t="shared" si="7"/>
        <v>0</v>
      </c>
      <c r="L17" s="29">
        <f t="shared" si="7"/>
        <v>0</v>
      </c>
      <c r="M17" s="29">
        <f t="shared" si="7"/>
        <v>0</v>
      </c>
      <c r="N17" s="29">
        <f t="shared" si="7"/>
        <v>0</v>
      </c>
      <c r="O17" s="54">
        <f t="shared" si="1"/>
        <v>0</v>
      </c>
    </row>
    <row r="18" spans="1:15" ht="16.5" customHeight="1">
      <c r="A18" s="6" t="s">
        <v>28</v>
      </c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51"/>
    </row>
    <row r="19" spans="1:15" ht="16.5" customHeight="1">
      <c r="A19" s="15"/>
      <c r="B19" s="16" t="s">
        <v>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55"/>
    </row>
    <row r="20" spans="1:15" ht="16.5" customHeight="1">
      <c r="A20" s="15"/>
      <c r="B20" s="16" t="s">
        <v>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55">
        <f t="shared" si="1"/>
        <v>0</v>
      </c>
    </row>
    <row r="21" spans="1:15" ht="16.5" customHeight="1">
      <c r="A21" s="15"/>
      <c r="B21" s="26" t="s">
        <v>0</v>
      </c>
      <c r="C21" s="27">
        <f>C19*C20</f>
        <v>0</v>
      </c>
      <c r="D21" s="27">
        <f t="shared" ref="D21:N21" si="8">D19*D20</f>
        <v>0</v>
      </c>
      <c r="E21" s="27">
        <f t="shared" si="8"/>
        <v>0</v>
      </c>
      <c r="F21" s="27">
        <f t="shared" si="8"/>
        <v>0</v>
      </c>
      <c r="G21" s="27">
        <f t="shared" si="8"/>
        <v>0</v>
      </c>
      <c r="H21" s="27">
        <f t="shared" si="8"/>
        <v>0</v>
      </c>
      <c r="I21" s="27">
        <f t="shared" si="8"/>
        <v>0</v>
      </c>
      <c r="J21" s="27">
        <f t="shared" si="8"/>
        <v>0</v>
      </c>
      <c r="K21" s="27">
        <f t="shared" si="8"/>
        <v>0</v>
      </c>
      <c r="L21" s="27">
        <f t="shared" si="8"/>
        <v>0</v>
      </c>
      <c r="M21" s="27">
        <f t="shared" si="8"/>
        <v>0</v>
      </c>
      <c r="N21" s="27">
        <f t="shared" si="8"/>
        <v>0</v>
      </c>
      <c r="O21" s="53">
        <f t="shared" si="1"/>
        <v>0</v>
      </c>
    </row>
    <row r="22" spans="1:15" ht="16.5" customHeight="1">
      <c r="A22" s="15"/>
      <c r="B22" s="16" t="s">
        <v>3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56"/>
    </row>
    <row r="23" spans="1:15" ht="16.5" customHeight="1">
      <c r="A23" s="15"/>
      <c r="B23" s="17" t="s">
        <v>4</v>
      </c>
      <c r="C23" s="9">
        <f>C21*C22</f>
        <v>0</v>
      </c>
      <c r="D23" s="9">
        <f t="shared" ref="D23:N23" si="9">D21*D22</f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0</v>
      </c>
      <c r="J23" s="9">
        <f t="shared" si="9"/>
        <v>0</v>
      </c>
      <c r="K23" s="9">
        <f t="shared" si="9"/>
        <v>0</v>
      </c>
      <c r="L23" s="9">
        <f t="shared" si="9"/>
        <v>0</v>
      </c>
      <c r="M23" s="9">
        <f t="shared" si="9"/>
        <v>0</v>
      </c>
      <c r="N23" s="9">
        <f t="shared" si="9"/>
        <v>0</v>
      </c>
      <c r="O23" s="52">
        <f t="shared" si="1"/>
        <v>0</v>
      </c>
    </row>
    <row r="24" spans="1:15" ht="16.5" customHeight="1" thickBot="1">
      <c r="A24" s="10"/>
      <c r="B24" s="28" t="s">
        <v>5</v>
      </c>
      <c r="C24" s="29">
        <f>C21-C23</f>
        <v>0</v>
      </c>
      <c r="D24" s="29">
        <f t="shared" ref="D24:N24" si="10">D21-D23</f>
        <v>0</v>
      </c>
      <c r="E24" s="29">
        <f t="shared" si="10"/>
        <v>0</v>
      </c>
      <c r="F24" s="29">
        <f t="shared" si="10"/>
        <v>0</v>
      </c>
      <c r="G24" s="29">
        <f t="shared" si="10"/>
        <v>0</v>
      </c>
      <c r="H24" s="29">
        <f t="shared" si="10"/>
        <v>0</v>
      </c>
      <c r="I24" s="29">
        <f t="shared" si="10"/>
        <v>0</v>
      </c>
      <c r="J24" s="29">
        <f t="shared" si="10"/>
        <v>0</v>
      </c>
      <c r="K24" s="29">
        <f t="shared" si="10"/>
        <v>0</v>
      </c>
      <c r="L24" s="29">
        <f t="shared" si="10"/>
        <v>0</v>
      </c>
      <c r="M24" s="29">
        <f t="shared" si="10"/>
        <v>0</v>
      </c>
      <c r="N24" s="29">
        <f t="shared" si="10"/>
        <v>0</v>
      </c>
      <c r="O24" s="54">
        <f t="shared" si="1"/>
        <v>0</v>
      </c>
    </row>
    <row r="25" spans="1:15" ht="16.5" customHeight="1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33" customHeight="1">
      <c r="A26" s="47" t="s">
        <v>21</v>
      </c>
      <c r="B26" s="20"/>
      <c r="C26" s="20" t="s">
        <v>41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0"/>
    </row>
    <row r="27" spans="1:15" ht="16.5" customHeight="1">
      <c r="A27" s="41" t="s">
        <v>22</v>
      </c>
      <c r="B27" s="42"/>
      <c r="C27" s="43">
        <f t="shared" ref="C27:N27" si="11">C7+C14+C21</f>
        <v>0</v>
      </c>
      <c r="D27" s="43">
        <f t="shared" si="11"/>
        <v>0</v>
      </c>
      <c r="E27" s="43">
        <f t="shared" si="11"/>
        <v>0</v>
      </c>
      <c r="F27" s="43">
        <f t="shared" si="11"/>
        <v>0</v>
      </c>
      <c r="G27" s="43">
        <f t="shared" si="11"/>
        <v>0</v>
      </c>
      <c r="H27" s="43">
        <f t="shared" si="11"/>
        <v>0</v>
      </c>
      <c r="I27" s="43">
        <f t="shared" si="11"/>
        <v>0</v>
      </c>
      <c r="J27" s="43">
        <f t="shared" si="11"/>
        <v>0</v>
      </c>
      <c r="K27" s="43">
        <f t="shared" si="11"/>
        <v>0</v>
      </c>
      <c r="L27" s="43">
        <f t="shared" si="11"/>
        <v>0</v>
      </c>
      <c r="M27" s="43">
        <f t="shared" si="11"/>
        <v>0</v>
      </c>
      <c r="N27" s="43">
        <f t="shared" si="11"/>
        <v>0</v>
      </c>
      <c r="O27" s="57">
        <f t="shared" ref="O27:O29" si="12">SUM(C27:N27)</f>
        <v>0</v>
      </c>
    </row>
    <row r="28" spans="1:15" ht="16.5" customHeight="1">
      <c r="A28" s="18" t="s">
        <v>23</v>
      </c>
      <c r="B28" s="19"/>
      <c r="C28" s="5">
        <f t="shared" ref="C28:N28" si="13">C9+C16+C23</f>
        <v>0</v>
      </c>
      <c r="D28" s="5">
        <f t="shared" si="13"/>
        <v>0</v>
      </c>
      <c r="E28" s="5">
        <f t="shared" si="13"/>
        <v>0</v>
      </c>
      <c r="F28" s="5">
        <f t="shared" si="13"/>
        <v>0</v>
      </c>
      <c r="G28" s="5">
        <f t="shared" si="13"/>
        <v>0</v>
      </c>
      <c r="H28" s="5">
        <f t="shared" si="13"/>
        <v>0</v>
      </c>
      <c r="I28" s="5">
        <f t="shared" si="13"/>
        <v>0</v>
      </c>
      <c r="J28" s="5">
        <f t="shared" si="13"/>
        <v>0</v>
      </c>
      <c r="K28" s="5">
        <f t="shared" si="13"/>
        <v>0</v>
      </c>
      <c r="L28" s="5">
        <f t="shared" si="13"/>
        <v>0</v>
      </c>
      <c r="M28" s="5">
        <f t="shared" si="13"/>
        <v>0</v>
      </c>
      <c r="N28" s="5">
        <f t="shared" si="13"/>
        <v>0</v>
      </c>
      <c r="O28" s="59">
        <f t="shared" si="12"/>
        <v>0</v>
      </c>
    </row>
    <row r="29" spans="1:15" ht="19.5" customHeight="1">
      <c r="A29" s="32" t="s">
        <v>30</v>
      </c>
      <c r="B29" s="33"/>
      <c r="C29" s="34">
        <f>C27-C28</f>
        <v>0</v>
      </c>
      <c r="D29" s="34">
        <f t="shared" ref="D29:N29" si="14">D27-D28</f>
        <v>0</v>
      </c>
      <c r="E29" s="34">
        <f t="shared" si="14"/>
        <v>0</v>
      </c>
      <c r="F29" s="34">
        <f t="shared" si="14"/>
        <v>0</v>
      </c>
      <c r="G29" s="34">
        <f t="shared" si="14"/>
        <v>0</v>
      </c>
      <c r="H29" s="34">
        <f t="shared" si="14"/>
        <v>0</v>
      </c>
      <c r="I29" s="34">
        <f t="shared" si="14"/>
        <v>0</v>
      </c>
      <c r="J29" s="34">
        <f t="shared" si="14"/>
        <v>0</v>
      </c>
      <c r="K29" s="34">
        <f t="shared" si="14"/>
        <v>0</v>
      </c>
      <c r="L29" s="34">
        <f t="shared" si="14"/>
        <v>0</v>
      </c>
      <c r="M29" s="34">
        <f t="shared" si="14"/>
        <v>0</v>
      </c>
      <c r="N29" s="34">
        <f t="shared" si="14"/>
        <v>0</v>
      </c>
      <c r="O29" s="58">
        <f t="shared" si="12"/>
        <v>0</v>
      </c>
    </row>
    <row r="30" spans="1:15" ht="21" customHeight="1">
      <c r="A30" s="3" t="s">
        <v>6</v>
      </c>
      <c r="B30" s="19"/>
      <c r="C30" s="3" t="s">
        <v>43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0"/>
    </row>
    <row r="31" spans="1:15" ht="16.5" customHeight="1">
      <c r="A31" s="3"/>
      <c r="B31" s="17" t="s">
        <v>7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>
        <f t="shared" ref="O31:O47" si="15">SUM(C31:N31)</f>
        <v>0</v>
      </c>
    </row>
    <row r="32" spans="1:15" ht="16.5" customHeight="1">
      <c r="A32" s="3"/>
      <c r="B32" s="17" t="s">
        <v>8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>
        <f t="shared" si="15"/>
        <v>0</v>
      </c>
    </row>
    <row r="33" spans="1:15" ht="16.5" customHeight="1">
      <c r="A33" s="3"/>
      <c r="B33" s="17" t="s">
        <v>9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3">
        <f t="shared" si="15"/>
        <v>0</v>
      </c>
    </row>
    <row r="34" spans="1:15" ht="16.5" customHeight="1">
      <c r="A34" s="3"/>
      <c r="B34" s="17" t="s">
        <v>10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>
        <f t="shared" si="15"/>
        <v>0</v>
      </c>
    </row>
    <row r="35" spans="1:15" ht="16.5" customHeight="1">
      <c r="A35" s="3"/>
      <c r="B35" s="17" t="s">
        <v>11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3">
        <f t="shared" si="15"/>
        <v>0</v>
      </c>
    </row>
    <row r="36" spans="1:15" ht="16.5" customHeight="1">
      <c r="A36" s="3"/>
      <c r="B36" s="17" t="s">
        <v>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>
        <f t="shared" si="15"/>
        <v>0</v>
      </c>
    </row>
    <row r="37" spans="1:15" ht="16.5" customHeight="1">
      <c r="A37" s="30" t="s">
        <v>29</v>
      </c>
      <c r="B37" s="31"/>
      <c r="C37" s="64">
        <f>SUM(C31:C36)</f>
        <v>0</v>
      </c>
      <c r="D37" s="64">
        <f t="shared" ref="D37:N37" si="16">SUM(D31:D36)</f>
        <v>0</v>
      </c>
      <c r="E37" s="64">
        <f t="shared" si="16"/>
        <v>0</v>
      </c>
      <c r="F37" s="64">
        <f t="shared" si="16"/>
        <v>0</v>
      </c>
      <c r="G37" s="64">
        <f t="shared" si="16"/>
        <v>0</v>
      </c>
      <c r="H37" s="64">
        <f t="shared" si="16"/>
        <v>0</v>
      </c>
      <c r="I37" s="64">
        <f t="shared" si="16"/>
        <v>0</v>
      </c>
      <c r="J37" s="64">
        <f t="shared" si="16"/>
        <v>0</v>
      </c>
      <c r="K37" s="64">
        <f t="shared" si="16"/>
        <v>0</v>
      </c>
      <c r="L37" s="64">
        <f t="shared" si="16"/>
        <v>0</v>
      </c>
      <c r="M37" s="64">
        <f t="shared" si="16"/>
        <v>0</v>
      </c>
      <c r="N37" s="64">
        <f t="shared" si="16"/>
        <v>0</v>
      </c>
      <c r="O37" s="65">
        <f t="shared" si="15"/>
        <v>0</v>
      </c>
    </row>
    <row r="38" spans="1:15" ht="24" customHeight="1">
      <c r="A38" s="35" t="s">
        <v>13</v>
      </c>
      <c r="B38" s="36"/>
      <c r="C38" s="37">
        <f>C29-C37</f>
        <v>0</v>
      </c>
      <c r="D38" s="37">
        <f t="shared" ref="D38:N38" si="17">D29-D37</f>
        <v>0</v>
      </c>
      <c r="E38" s="37">
        <f t="shared" si="17"/>
        <v>0</v>
      </c>
      <c r="F38" s="66">
        <f t="shared" si="17"/>
        <v>0</v>
      </c>
      <c r="G38" s="66">
        <f t="shared" si="17"/>
        <v>0</v>
      </c>
      <c r="H38" s="66">
        <f t="shared" si="17"/>
        <v>0</v>
      </c>
      <c r="I38" s="66">
        <f t="shared" si="17"/>
        <v>0</v>
      </c>
      <c r="J38" s="66">
        <f t="shared" si="17"/>
        <v>0</v>
      </c>
      <c r="K38" s="66">
        <f t="shared" si="17"/>
        <v>0</v>
      </c>
      <c r="L38" s="66">
        <f t="shared" si="17"/>
        <v>0</v>
      </c>
      <c r="M38" s="66">
        <f t="shared" si="17"/>
        <v>0</v>
      </c>
      <c r="N38" s="66">
        <f t="shared" si="17"/>
        <v>0</v>
      </c>
      <c r="O38" s="67">
        <f t="shared" si="15"/>
        <v>0</v>
      </c>
    </row>
    <row r="39" spans="1:15" ht="16.5" customHeight="1">
      <c r="A39" s="18" t="s">
        <v>14</v>
      </c>
      <c r="B39" s="17"/>
      <c r="C39" s="3"/>
      <c r="D39" s="3"/>
      <c r="E39" s="3"/>
      <c r="F39" s="68"/>
      <c r="G39" s="68"/>
      <c r="H39" s="68"/>
      <c r="I39" s="68"/>
      <c r="J39" s="68"/>
      <c r="K39" s="68"/>
      <c r="L39" s="68"/>
      <c r="M39" s="68"/>
      <c r="N39" s="68"/>
      <c r="O39" s="63"/>
    </row>
    <row r="40" spans="1:15" ht="16.5" customHeight="1">
      <c r="A40" s="3"/>
      <c r="B40" s="17" t="s">
        <v>15</v>
      </c>
      <c r="F40" s="62"/>
      <c r="G40" s="62"/>
      <c r="H40" s="62"/>
      <c r="I40" s="62"/>
      <c r="J40" s="62"/>
      <c r="K40" s="62"/>
      <c r="L40" s="62"/>
      <c r="M40" s="62"/>
      <c r="N40" s="62"/>
      <c r="O40" s="63">
        <f t="shared" si="15"/>
        <v>0</v>
      </c>
    </row>
    <row r="41" spans="1:15" ht="16.5" customHeight="1">
      <c r="A41" s="18"/>
      <c r="B41" s="17" t="s">
        <v>19</v>
      </c>
      <c r="F41" s="62"/>
      <c r="G41" s="62"/>
      <c r="H41" s="62"/>
      <c r="I41" s="62"/>
      <c r="J41" s="62"/>
      <c r="K41" s="62"/>
      <c r="L41" s="62"/>
      <c r="M41" s="62"/>
      <c r="N41" s="62"/>
      <c r="O41" s="63">
        <f t="shared" si="15"/>
        <v>0</v>
      </c>
    </row>
    <row r="42" spans="1:15" ht="16.5" customHeight="1">
      <c r="A42" s="18" t="s">
        <v>31</v>
      </c>
      <c r="B42" s="17"/>
      <c r="C42" s="3">
        <f>SUM(C40:C41)</f>
        <v>0</v>
      </c>
      <c r="D42" s="3">
        <f t="shared" ref="D42:N42" si="18">SUM(D40:D41)</f>
        <v>0</v>
      </c>
      <c r="E42" s="3">
        <f t="shared" si="18"/>
        <v>0</v>
      </c>
      <c r="F42" s="68">
        <f t="shared" si="18"/>
        <v>0</v>
      </c>
      <c r="G42" s="68">
        <f t="shared" si="18"/>
        <v>0</v>
      </c>
      <c r="H42" s="68">
        <f t="shared" si="18"/>
        <v>0</v>
      </c>
      <c r="I42" s="68">
        <f t="shared" si="18"/>
        <v>0</v>
      </c>
      <c r="J42" s="68">
        <f t="shared" si="18"/>
        <v>0</v>
      </c>
      <c r="K42" s="68">
        <f t="shared" si="18"/>
        <v>0</v>
      </c>
      <c r="L42" s="68">
        <f t="shared" si="18"/>
        <v>0</v>
      </c>
      <c r="M42" s="68">
        <f t="shared" si="18"/>
        <v>0</v>
      </c>
      <c r="N42" s="68">
        <f t="shared" si="18"/>
        <v>0</v>
      </c>
      <c r="O42" s="63">
        <f t="shared" si="15"/>
        <v>0</v>
      </c>
    </row>
    <row r="43" spans="1:15" ht="16.5" customHeight="1">
      <c r="A43" s="18" t="s">
        <v>16</v>
      </c>
      <c r="B43" s="17"/>
      <c r="C43" s="3"/>
      <c r="D43" s="3"/>
      <c r="E43" s="3"/>
      <c r="F43" s="68"/>
      <c r="G43" s="68"/>
      <c r="H43" s="68"/>
      <c r="I43" s="68"/>
      <c r="J43" s="68"/>
      <c r="K43" s="68"/>
      <c r="L43" s="68"/>
      <c r="M43" s="68"/>
      <c r="N43" s="68"/>
      <c r="O43" s="63"/>
    </row>
    <row r="44" spans="1:15" ht="16.5" customHeight="1">
      <c r="A44" s="3"/>
      <c r="B44" s="17" t="s">
        <v>17</v>
      </c>
      <c r="F44" s="62"/>
      <c r="G44" s="62"/>
      <c r="H44" s="62"/>
      <c r="I44" s="62"/>
      <c r="J44" s="62"/>
      <c r="K44" s="62"/>
      <c r="L44" s="62"/>
      <c r="M44" s="62"/>
      <c r="N44" s="62"/>
      <c r="O44" s="63">
        <f t="shared" si="15"/>
        <v>0</v>
      </c>
    </row>
    <row r="45" spans="1:15" ht="16.5" customHeight="1">
      <c r="A45" s="18"/>
      <c r="B45" s="17" t="s">
        <v>18</v>
      </c>
      <c r="F45" s="62"/>
      <c r="G45" s="62"/>
      <c r="H45" s="62"/>
      <c r="I45" s="62"/>
      <c r="J45" s="62"/>
      <c r="K45" s="62"/>
      <c r="L45" s="62"/>
      <c r="M45" s="62"/>
      <c r="N45" s="62"/>
      <c r="O45" s="63">
        <f t="shared" si="15"/>
        <v>0</v>
      </c>
    </row>
    <row r="46" spans="1:15" ht="16.5" customHeight="1">
      <c r="A46" s="18" t="s">
        <v>32</v>
      </c>
      <c r="B46" s="17"/>
      <c r="C46" s="3">
        <f>SUM(C44:C45)</f>
        <v>0</v>
      </c>
      <c r="D46" s="3">
        <f t="shared" ref="D46:N46" si="19">SUM(D44:D45)</f>
        <v>0</v>
      </c>
      <c r="E46" s="3">
        <f t="shared" si="19"/>
        <v>0</v>
      </c>
      <c r="F46" s="68">
        <f t="shared" si="19"/>
        <v>0</v>
      </c>
      <c r="G46" s="68">
        <f t="shared" si="19"/>
        <v>0</v>
      </c>
      <c r="H46" s="68">
        <f t="shared" si="19"/>
        <v>0</v>
      </c>
      <c r="I46" s="68">
        <f t="shared" si="19"/>
        <v>0</v>
      </c>
      <c r="J46" s="68">
        <f t="shared" si="19"/>
        <v>0</v>
      </c>
      <c r="K46" s="68">
        <f t="shared" si="19"/>
        <v>0</v>
      </c>
      <c r="L46" s="68">
        <f t="shared" si="19"/>
        <v>0</v>
      </c>
      <c r="M46" s="68">
        <f t="shared" si="19"/>
        <v>0</v>
      </c>
      <c r="N46" s="68">
        <f t="shared" si="19"/>
        <v>0</v>
      </c>
      <c r="O46" s="63">
        <f t="shared" si="15"/>
        <v>0</v>
      </c>
    </row>
    <row r="47" spans="1:15" ht="24" customHeight="1">
      <c r="A47" s="38" t="s">
        <v>20</v>
      </c>
      <c r="B47" s="39"/>
      <c r="C47" s="40">
        <f>C38+C42-C46</f>
        <v>0</v>
      </c>
      <c r="D47" s="40">
        <f t="shared" ref="D47:N47" si="20">D38+D42-D46</f>
        <v>0</v>
      </c>
      <c r="E47" s="40">
        <f t="shared" si="20"/>
        <v>0</v>
      </c>
      <c r="F47" s="69">
        <f t="shared" si="20"/>
        <v>0</v>
      </c>
      <c r="G47" s="69">
        <f t="shared" si="20"/>
        <v>0</v>
      </c>
      <c r="H47" s="69">
        <f t="shared" si="20"/>
        <v>0</v>
      </c>
      <c r="I47" s="69">
        <f t="shared" si="20"/>
        <v>0</v>
      </c>
      <c r="J47" s="69">
        <f t="shared" si="20"/>
        <v>0</v>
      </c>
      <c r="K47" s="69">
        <f t="shared" si="20"/>
        <v>0</v>
      </c>
      <c r="L47" s="69">
        <f t="shared" si="20"/>
        <v>0</v>
      </c>
      <c r="M47" s="69">
        <f t="shared" si="20"/>
        <v>0</v>
      </c>
      <c r="N47" s="69">
        <f t="shared" si="20"/>
        <v>0</v>
      </c>
      <c r="O47" s="70">
        <f t="shared" si="15"/>
        <v>0</v>
      </c>
    </row>
  </sheetData>
  <phoneticPr fontId="1"/>
  <pageMargins left="0.7" right="0.7" top="0.75" bottom="0.75" header="0.3" footer="0.3"/>
  <pageSetup paperSize="9" scale="55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A95A-19D1-4CB0-9532-8003454BF118}">
  <sheetPr>
    <tabColor theme="9"/>
    <pageSetUpPr fitToPage="1"/>
  </sheetPr>
  <dimension ref="A1:O4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RowHeight="16.5" customHeight="1"/>
  <cols>
    <col min="1" max="1" width="6.5" style="2" customWidth="1"/>
    <col min="2" max="2" width="19" style="1" customWidth="1"/>
    <col min="3" max="14" width="14.625" style="1" customWidth="1"/>
    <col min="15" max="15" width="16.125" style="1" customWidth="1"/>
    <col min="16" max="16384" width="9" style="1"/>
  </cols>
  <sheetData>
    <row r="1" spans="1:15" ht="24" customHeight="1" thickBot="1">
      <c r="A1" s="4" t="s">
        <v>51</v>
      </c>
    </row>
    <row r="2" spans="1:15" ht="16.5" customHeight="1" thickBot="1">
      <c r="C2" s="25">
        <v>46113</v>
      </c>
      <c r="D2" s="21">
        <f>DATE(YEAR(C2),MONTH(C2)+1,1)</f>
        <v>46143</v>
      </c>
      <c r="E2" s="21">
        <f t="shared" ref="E2:N2" si="0">DATE(YEAR(D2),MONTH(D2)+1,1)</f>
        <v>46174</v>
      </c>
      <c r="F2" s="21">
        <f t="shared" si="0"/>
        <v>46204</v>
      </c>
      <c r="G2" s="21">
        <f t="shared" si="0"/>
        <v>46235</v>
      </c>
      <c r="H2" s="21">
        <f t="shared" si="0"/>
        <v>46266</v>
      </c>
      <c r="I2" s="21">
        <f t="shared" si="0"/>
        <v>46296</v>
      </c>
      <c r="J2" s="21">
        <f t="shared" si="0"/>
        <v>46327</v>
      </c>
      <c r="K2" s="21">
        <f t="shared" si="0"/>
        <v>46357</v>
      </c>
      <c r="L2" s="21">
        <f t="shared" si="0"/>
        <v>46388</v>
      </c>
      <c r="M2" s="21">
        <f t="shared" si="0"/>
        <v>46419</v>
      </c>
      <c r="N2" s="21">
        <f t="shared" si="0"/>
        <v>46447</v>
      </c>
      <c r="O2" s="49" t="s">
        <v>44</v>
      </c>
    </row>
    <row r="3" spans="1:15" ht="36" customHeight="1" thickBot="1">
      <c r="A3" s="46" t="s">
        <v>25</v>
      </c>
      <c r="B3" s="22"/>
      <c r="C3" s="24" t="s">
        <v>42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48"/>
    </row>
    <row r="4" spans="1:15" ht="16.5" customHeight="1">
      <c r="A4" s="6" t="s">
        <v>52</v>
      </c>
      <c r="B4" s="1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1"/>
    </row>
    <row r="5" spans="1:15" ht="16.5" customHeight="1">
      <c r="A5" s="15"/>
      <c r="B5" s="16" t="s">
        <v>1</v>
      </c>
      <c r="C5" s="8">
        <v>1000</v>
      </c>
      <c r="D5" s="8">
        <f>C5</f>
        <v>1000</v>
      </c>
      <c r="E5" s="8">
        <f t="shared" ref="E5:N6" si="1">D5</f>
        <v>1000</v>
      </c>
      <c r="F5" s="8">
        <f t="shared" si="1"/>
        <v>1000</v>
      </c>
      <c r="G5" s="8">
        <f t="shared" si="1"/>
        <v>1000</v>
      </c>
      <c r="H5" s="8">
        <f t="shared" si="1"/>
        <v>1000</v>
      </c>
      <c r="I5" s="8">
        <f t="shared" si="1"/>
        <v>1000</v>
      </c>
      <c r="J5" s="8">
        <f t="shared" si="1"/>
        <v>1000</v>
      </c>
      <c r="K5" s="8">
        <f t="shared" si="1"/>
        <v>1000</v>
      </c>
      <c r="L5" s="8">
        <f t="shared" si="1"/>
        <v>1000</v>
      </c>
      <c r="M5" s="8">
        <f t="shared" si="1"/>
        <v>1000</v>
      </c>
      <c r="N5" s="8">
        <f t="shared" si="1"/>
        <v>1000</v>
      </c>
      <c r="O5" s="55"/>
    </row>
    <row r="6" spans="1:15" ht="16.5" customHeight="1">
      <c r="A6" s="15"/>
      <c r="B6" s="16" t="s">
        <v>2</v>
      </c>
      <c r="C6" s="8">
        <v>2000</v>
      </c>
      <c r="D6" s="8">
        <f>C6</f>
        <v>2000</v>
      </c>
      <c r="E6" s="8">
        <f>D6</f>
        <v>2000</v>
      </c>
      <c r="F6" s="8">
        <f t="shared" si="1"/>
        <v>2000</v>
      </c>
      <c r="G6" s="8">
        <f t="shared" si="1"/>
        <v>2000</v>
      </c>
      <c r="H6" s="8">
        <f t="shared" si="1"/>
        <v>2000</v>
      </c>
      <c r="I6" s="8">
        <f t="shared" si="1"/>
        <v>2000</v>
      </c>
      <c r="J6" s="8">
        <f t="shared" si="1"/>
        <v>2000</v>
      </c>
      <c r="K6" s="8">
        <f t="shared" si="1"/>
        <v>2000</v>
      </c>
      <c r="L6" s="8">
        <f t="shared" si="1"/>
        <v>2000</v>
      </c>
      <c r="M6" s="8">
        <v>2000</v>
      </c>
      <c r="N6" s="8">
        <f t="shared" si="1"/>
        <v>2000</v>
      </c>
      <c r="O6" s="55">
        <f t="shared" ref="O6:O24" si="2">SUM(C6:N6)</f>
        <v>24000</v>
      </c>
    </row>
    <row r="7" spans="1:15" ht="16.5" customHeight="1">
      <c r="A7" s="15"/>
      <c r="B7" s="26" t="s">
        <v>0</v>
      </c>
      <c r="C7" s="27">
        <f>C5*C6</f>
        <v>2000000</v>
      </c>
      <c r="D7" s="27">
        <f t="shared" ref="D7:N7" si="3">D5*D6</f>
        <v>2000000</v>
      </c>
      <c r="E7" s="27">
        <f t="shared" si="3"/>
        <v>2000000</v>
      </c>
      <c r="F7" s="27">
        <f t="shared" si="3"/>
        <v>2000000</v>
      </c>
      <c r="G7" s="27">
        <f t="shared" si="3"/>
        <v>2000000</v>
      </c>
      <c r="H7" s="27">
        <f t="shared" si="3"/>
        <v>2000000</v>
      </c>
      <c r="I7" s="27">
        <f t="shared" si="3"/>
        <v>2000000</v>
      </c>
      <c r="J7" s="27">
        <f t="shared" si="3"/>
        <v>2000000</v>
      </c>
      <c r="K7" s="27">
        <f t="shared" si="3"/>
        <v>2000000</v>
      </c>
      <c r="L7" s="27">
        <f t="shared" si="3"/>
        <v>2000000</v>
      </c>
      <c r="M7" s="27">
        <f t="shared" si="3"/>
        <v>2000000</v>
      </c>
      <c r="N7" s="27">
        <f t="shared" si="3"/>
        <v>2000000</v>
      </c>
      <c r="O7" s="53">
        <f t="shared" si="2"/>
        <v>24000000</v>
      </c>
    </row>
    <row r="8" spans="1:15" ht="16.5" customHeight="1">
      <c r="A8" s="15"/>
      <c r="B8" s="16" t="s">
        <v>3</v>
      </c>
      <c r="C8" s="13">
        <v>0.6</v>
      </c>
      <c r="D8" s="13">
        <f>C8</f>
        <v>0.6</v>
      </c>
      <c r="E8" s="13">
        <f t="shared" ref="E8:N8" si="4">D8</f>
        <v>0.6</v>
      </c>
      <c r="F8" s="13">
        <f t="shared" si="4"/>
        <v>0.6</v>
      </c>
      <c r="G8" s="13">
        <f t="shared" si="4"/>
        <v>0.6</v>
      </c>
      <c r="H8" s="13">
        <f t="shared" si="4"/>
        <v>0.6</v>
      </c>
      <c r="I8" s="13">
        <f t="shared" si="4"/>
        <v>0.6</v>
      </c>
      <c r="J8" s="13">
        <f t="shared" si="4"/>
        <v>0.6</v>
      </c>
      <c r="K8" s="13">
        <f t="shared" si="4"/>
        <v>0.6</v>
      </c>
      <c r="L8" s="13">
        <f t="shared" si="4"/>
        <v>0.6</v>
      </c>
      <c r="M8" s="13">
        <f t="shared" si="4"/>
        <v>0.6</v>
      </c>
      <c r="N8" s="13">
        <f t="shared" si="4"/>
        <v>0.6</v>
      </c>
      <c r="O8" s="56"/>
    </row>
    <row r="9" spans="1:15" ht="16.5" customHeight="1">
      <c r="A9" s="15"/>
      <c r="B9" s="17" t="s">
        <v>4</v>
      </c>
      <c r="C9" s="9">
        <f>C7*C8</f>
        <v>1200000</v>
      </c>
      <c r="D9" s="9">
        <f t="shared" ref="D9:N9" si="5">D7*D8</f>
        <v>1200000</v>
      </c>
      <c r="E9" s="9">
        <f t="shared" si="5"/>
        <v>1200000</v>
      </c>
      <c r="F9" s="9">
        <f t="shared" si="5"/>
        <v>1200000</v>
      </c>
      <c r="G9" s="9">
        <f t="shared" si="5"/>
        <v>1200000</v>
      </c>
      <c r="H9" s="9">
        <f t="shared" si="5"/>
        <v>1200000</v>
      </c>
      <c r="I9" s="9">
        <f t="shared" si="5"/>
        <v>1200000</v>
      </c>
      <c r="J9" s="9">
        <f t="shared" si="5"/>
        <v>1200000</v>
      </c>
      <c r="K9" s="9">
        <f t="shared" si="5"/>
        <v>1200000</v>
      </c>
      <c r="L9" s="9">
        <f t="shared" si="5"/>
        <v>1200000</v>
      </c>
      <c r="M9" s="9">
        <f t="shared" si="5"/>
        <v>1200000</v>
      </c>
      <c r="N9" s="9">
        <f t="shared" si="5"/>
        <v>1200000</v>
      </c>
      <c r="O9" s="52">
        <f t="shared" si="2"/>
        <v>14400000</v>
      </c>
    </row>
    <row r="10" spans="1:15" ht="16.5" customHeight="1" thickBot="1">
      <c r="A10" s="10"/>
      <c r="B10" s="28" t="s">
        <v>5</v>
      </c>
      <c r="C10" s="29">
        <f>C7-C9</f>
        <v>800000</v>
      </c>
      <c r="D10" s="29">
        <f t="shared" ref="D10:N10" si="6">D7-D9</f>
        <v>800000</v>
      </c>
      <c r="E10" s="29">
        <f t="shared" si="6"/>
        <v>800000</v>
      </c>
      <c r="F10" s="29">
        <f t="shared" si="6"/>
        <v>800000</v>
      </c>
      <c r="G10" s="29">
        <f t="shared" si="6"/>
        <v>800000</v>
      </c>
      <c r="H10" s="29">
        <f t="shared" si="6"/>
        <v>800000</v>
      </c>
      <c r="I10" s="29">
        <f t="shared" si="6"/>
        <v>800000</v>
      </c>
      <c r="J10" s="29">
        <f t="shared" si="6"/>
        <v>800000</v>
      </c>
      <c r="K10" s="29">
        <f t="shared" si="6"/>
        <v>800000</v>
      </c>
      <c r="L10" s="29">
        <f t="shared" si="6"/>
        <v>800000</v>
      </c>
      <c r="M10" s="29">
        <f t="shared" si="6"/>
        <v>800000</v>
      </c>
      <c r="N10" s="29">
        <f t="shared" si="6"/>
        <v>800000</v>
      </c>
      <c r="O10" s="54">
        <f t="shared" si="2"/>
        <v>9600000</v>
      </c>
    </row>
    <row r="11" spans="1:15" ht="16.5" customHeight="1">
      <c r="A11" s="6" t="s">
        <v>53</v>
      </c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1"/>
    </row>
    <row r="12" spans="1:15" ht="16.5" customHeight="1">
      <c r="A12" s="15"/>
      <c r="B12" s="16" t="s">
        <v>1</v>
      </c>
      <c r="C12" s="8">
        <v>2000</v>
      </c>
      <c r="D12" s="8">
        <v>2000</v>
      </c>
      <c r="E12" s="8">
        <v>2000</v>
      </c>
      <c r="F12" s="8">
        <v>2000</v>
      </c>
      <c r="G12" s="8">
        <v>2000</v>
      </c>
      <c r="H12" s="8">
        <v>2000</v>
      </c>
      <c r="I12" s="8">
        <v>2000</v>
      </c>
      <c r="J12" s="8">
        <v>2000</v>
      </c>
      <c r="K12" s="8">
        <v>2000</v>
      </c>
      <c r="L12" s="8">
        <v>2000</v>
      </c>
      <c r="M12" s="8">
        <v>2000</v>
      </c>
      <c r="N12" s="8">
        <v>2000</v>
      </c>
      <c r="O12" s="55"/>
    </row>
    <row r="13" spans="1:15" ht="16.5" customHeight="1">
      <c r="A13" s="15"/>
      <c r="B13" s="16" t="s">
        <v>2</v>
      </c>
      <c r="C13" s="8">
        <v>1000</v>
      </c>
      <c r="D13" s="8">
        <v>900</v>
      </c>
      <c r="E13" s="8">
        <v>860</v>
      </c>
      <c r="F13" s="8">
        <f t="shared" ref="F13:N13" si="7">E13</f>
        <v>860</v>
      </c>
      <c r="G13" s="8">
        <f t="shared" si="7"/>
        <v>860</v>
      </c>
      <c r="H13" s="8">
        <f t="shared" si="7"/>
        <v>860</v>
      </c>
      <c r="I13" s="8">
        <f t="shared" si="7"/>
        <v>860</v>
      </c>
      <c r="J13" s="8">
        <f t="shared" si="7"/>
        <v>860</v>
      </c>
      <c r="K13" s="8">
        <f t="shared" si="7"/>
        <v>860</v>
      </c>
      <c r="L13" s="8">
        <f t="shared" si="7"/>
        <v>860</v>
      </c>
      <c r="M13" s="8">
        <f t="shared" si="7"/>
        <v>860</v>
      </c>
      <c r="N13" s="8">
        <f t="shared" si="7"/>
        <v>860</v>
      </c>
      <c r="O13" s="55">
        <f t="shared" si="2"/>
        <v>10500</v>
      </c>
    </row>
    <row r="14" spans="1:15" ht="16.5" customHeight="1">
      <c r="A14" s="15"/>
      <c r="B14" s="26" t="s">
        <v>0</v>
      </c>
      <c r="C14" s="27">
        <f>C12*C13</f>
        <v>2000000</v>
      </c>
      <c r="D14" s="27">
        <f t="shared" ref="D14:N14" si="8">D12*D13</f>
        <v>1800000</v>
      </c>
      <c r="E14" s="27">
        <f t="shared" si="8"/>
        <v>1720000</v>
      </c>
      <c r="F14" s="27">
        <f t="shared" si="8"/>
        <v>1720000</v>
      </c>
      <c r="G14" s="27">
        <f t="shared" si="8"/>
        <v>1720000</v>
      </c>
      <c r="H14" s="27">
        <f t="shared" si="8"/>
        <v>1720000</v>
      </c>
      <c r="I14" s="27">
        <f t="shared" si="8"/>
        <v>1720000</v>
      </c>
      <c r="J14" s="27">
        <f t="shared" si="8"/>
        <v>1720000</v>
      </c>
      <c r="K14" s="27">
        <f t="shared" si="8"/>
        <v>1720000</v>
      </c>
      <c r="L14" s="27">
        <f t="shared" si="8"/>
        <v>1720000</v>
      </c>
      <c r="M14" s="27">
        <f t="shared" si="8"/>
        <v>1720000</v>
      </c>
      <c r="N14" s="27">
        <f t="shared" si="8"/>
        <v>1720000</v>
      </c>
      <c r="O14" s="53">
        <f t="shared" si="2"/>
        <v>21000000</v>
      </c>
    </row>
    <row r="15" spans="1:15" ht="16.5" customHeight="1">
      <c r="A15" s="15"/>
      <c r="B15" s="16" t="s">
        <v>3</v>
      </c>
      <c r="C15" s="13">
        <v>0.5</v>
      </c>
      <c r="D15" s="13">
        <f>C15</f>
        <v>0.5</v>
      </c>
      <c r="E15" s="13">
        <f t="shared" ref="E15:N15" si="9">D15</f>
        <v>0.5</v>
      </c>
      <c r="F15" s="13">
        <f t="shared" si="9"/>
        <v>0.5</v>
      </c>
      <c r="G15" s="13">
        <f t="shared" si="9"/>
        <v>0.5</v>
      </c>
      <c r="H15" s="13">
        <f t="shared" si="9"/>
        <v>0.5</v>
      </c>
      <c r="I15" s="13">
        <f t="shared" si="9"/>
        <v>0.5</v>
      </c>
      <c r="J15" s="13">
        <f t="shared" si="9"/>
        <v>0.5</v>
      </c>
      <c r="K15" s="13">
        <f t="shared" si="9"/>
        <v>0.5</v>
      </c>
      <c r="L15" s="13">
        <f t="shared" si="9"/>
        <v>0.5</v>
      </c>
      <c r="M15" s="13">
        <f t="shared" si="9"/>
        <v>0.5</v>
      </c>
      <c r="N15" s="13">
        <f t="shared" si="9"/>
        <v>0.5</v>
      </c>
      <c r="O15" s="56"/>
    </row>
    <row r="16" spans="1:15" ht="16.5" customHeight="1">
      <c r="A16" s="15"/>
      <c r="B16" s="17" t="s">
        <v>4</v>
      </c>
      <c r="C16" s="9">
        <f>C14*C15</f>
        <v>1000000</v>
      </c>
      <c r="D16" s="9">
        <f t="shared" ref="D16:N16" si="10">D14*D15</f>
        <v>900000</v>
      </c>
      <c r="E16" s="9">
        <f t="shared" si="10"/>
        <v>860000</v>
      </c>
      <c r="F16" s="9">
        <f t="shared" si="10"/>
        <v>860000</v>
      </c>
      <c r="G16" s="9">
        <f t="shared" si="10"/>
        <v>860000</v>
      </c>
      <c r="H16" s="9">
        <f t="shared" si="10"/>
        <v>860000</v>
      </c>
      <c r="I16" s="9">
        <f t="shared" si="10"/>
        <v>860000</v>
      </c>
      <c r="J16" s="9">
        <f t="shared" si="10"/>
        <v>860000</v>
      </c>
      <c r="K16" s="9">
        <f t="shared" si="10"/>
        <v>860000</v>
      </c>
      <c r="L16" s="9">
        <f t="shared" si="10"/>
        <v>860000</v>
      </c>
      <c r="M16" s="9">
        <f t="shared" si="10"/>
        <v>860000</v>
      </c>
      <c r="N16" s="9">
        <f t="shared" si="10"/>
        <v>860000</v>
      </c>
      <c r="O16" s="52">
        <f t="shared" si="2"/>
        <v>10500000</v>
      </c>
    </row>
    <row r="17" spans="1:15" ht="16.5" customHeight="1" thickBot="1">
      <c r="A17" s="10"/>
      <c r="B17" s="28" t="s">
        <v>5</v>
      </c>
      <c r="C17" s="29">
        <f>C14-C16</f>
        <v>1000000</v>
      </c>
      <c r="D17" s="29">
        <f t="shared" ref="D17:N17" si="11">D14-D16</f>
        <v>900000</v>
      </c>
      <c r="E17" s="29">
        <f t="shared" si="11"/>
        <v>860000</v>
      </c>
      <c r="F17" s="29">
        <f t="shared" si="11"/>
        <v>860000</v>
      </c>
      <c r="G17" s="29">
        <f t="shared" si="11"/>
        <v>860000</v>
      </c>
      <c r="H17" s="29">
        <f t="shared" si="11"/>
        <v>860000</v>
      </c>
      <c r="I17" s="29">
        <f t="shared" si="11"/>
        <v>860000</v>
      </c>
      <c r="J17" s="29">
        <f t="shared" si="11"/>
        <v>860000</v>
      </c>
      <c r="K17" s="29">
        <f t="shared" si="11"/>
        <v>860000</v>
      </c>
      <c r="L17" s="29">
        <f t="shared" si="11"/>
        <v>860000</v>
      </c>
      <c r="M17" s="29">
        <f t="shared" si="11"/>
        <v>860000</v>
      </c>
      <c r="N17" s="29">
        <f t="shared" si="11"/>
        <v>860000</v>
      </c>
      <c r="O17" s="54">
        <f t="shared" si="2"/>
        <v>10500000</v>
      </c>
    </row>
    <row r="18" spans="1:15" ht="16.5" customHeight="1">
      <c r="A18" s="6" t="s">
        <v>54</v>
      </c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51"/>
    </row>
    <row r="19" spans="1:15" ht="16.5" customHeight="1">
      <c r="A19" s="15"/>
      <c r="B19" s="16" t="s">
        <v>1</v>
      </c>
      <c r="C19" s="8">
        <v>5000</v>
      </c>
      <c r="D19" s="8">
        <f>C19</f>
        <v>5000</v>
      </c>
      <c r="E19" s="8">
        <f t="shared" ref="E19:N20" si="12">D19</f>
        <v>5000</v>
      </c>
      <c r="F19" s="8">
        <f t="shared" si="12"/>
        <v>5000</v>
      </c>
      <c r="G19" s="8">
        <f t="shared" si="12"/>
        <v>5000</v>
      </c>
      <c r="H19" s="8">
        <f t="shared" si="12"/>
        <v>5000</v>
      </c>
      <c r="I19" s="8">
        <f t="shared" si="12"/>
        <v>5000</v>
      </c>
      <c r="J19" s="8">
        <f t="shared" si="12"/>
        <v>5000</v>
      </c>
      <c r="K19" s="8">
        <f t="shared" si="12"/>
        <v>5000</v>
      </c>
      <c r="L19" s="8">
        <f t="shared" si="12"/>
        <v>5000</v>
      </c>
      <c r="M19" s="8">
        <f t="shared" si="12"/>
        <v>5000</v>
      </c>
      <c r="N19" s="8">
        <f t="shared" si="12"/>
        <v>5000</v>
      </c>
      <c r="O19" s="55"/>
    </row>
    <row r="20" spans="1:15" ht="16.5" customHeight="1">
      <c r="A20" s="15"/>
      <c r="B20" s="16" t="s">
        <v>2</v>
      </c>
      <c r="C20" s="8">
        <v>100</v>
      </c>
      <c r="D20" s="8">
        <f>C20</f>
        <v>100</v>
      </c>
      <c r="E20" s="8">
        <v>100</v>
      </c>
      <c r="F20" s="8">
        <v>150</v>
      </c>
      <c r="G20" s="8">
        <v>200</v>
      </c>
      <c r="H20" s="8">
        <v>250</v>
      </c>
      <c r="I20" s="8">
        <v>300</v>
      </c>
      <c r="J20" s="8">
        <f t="shared" si="12"/>
        <v>300</v>
      </c>
      <c r="K20" s="8">
        <v>300</v>
      </c>
      <c r="L20" s="8">
        <v>400</v>
      </c>
      <c r="M20" s="8">
        <f t="shared" si="12"/>
        <v>400</v>
      </c>
      <c r="N20" s="8">
        <f t="shared" si="12"/>
        <v>400</v>
      </c>
      <c r="O20" s="55">
        <f t="shared" si="2"/>
        <v>3000</v>
      </c>
    </row>
    <row r="21" spans="1:15" ht="16.5" customHeight="1">
      <c r="A21" s="15"/>
      <c r="B21" s="26" t="s">
        <v>0</v>
      </c>
      <c r="C21" s="27">
        <f>C19*C20</f>
        <v>500000</v>
      </c>
      <c r="D21" s="27">
        <f t="shared" ref="D21:N21" si="13">D19*D20</f>
        <v>500000</v>
      </c>
      <c r="E21" s="27">
        <f t="shared" si="13"/>
        <v>500000</v>
      </c>
      <c r="F21" s="27">
        <f t="shared" si="13"/>
        <v>750000</v>
      </c>
      <c r="G21" s="27">
        <f t="shared" si="13"/>
        <v>1000000</v>
      </c>
      <c r="H21" s="27">
        <f t="shared" si="13"/>
        <v>1250000</v>
      </c>
      <c r="I21" s="27">
        <f t="shared" si="13"/>
        <v>1500000</v>
      </c>
      <c r="J21" s="27">
        <f t="shared" si="13"/>
        <v>1500000</v>
      </c>
      <c r="K21" s="27">
        <f t="shared" si="13"/>
        <v>1500000</v>
      </c>
      <c r="L21" s="27">
        <f t="shared" si="13"/>
        <v>2000000</v>
      </c>
      <c r="M21" s="27">
        <f t="shared" si="13"/>
        <v>2000000</v>
      </c>
      <c r="N21" s="27">
        <f t="shared" si="13"/>
        <v>2000000</v>
      </c>
      <c r="O21" s="53">
        <f t="shared" si="2"/>
        <v>15000000</v>
      </c>
    </row>
    <row r="22" spans="1:15" ht="16.5" customHeight="1">
      <c r="A22" s="15"/>
      <c r="B22" s="16" t="s">
        <v>3</v>
      </c>
      <c r="C22" s="13">
        <v>0.35</v>
      </c>
      <c r="D22" s="13">
        <f t="shared" ref="D22:E22" si="14">C22</f>
        <v>0.35</v>
      </c>
      <c r="E22" s="13">
        <f t="shared" si="14"/>
        <v>0.35</v>
      </c>
      <c r="F22" s="13">
        <f>E22</f>
        <v>0.35</v>
      </c>
      <c r="G22" s="13">
        <f t="shared" ref="G22:N22" si="15">F22</f>
        <v>0.35</v>
      </c>
      <c r="H22" s="13">
        <f t="shared" si="15"/>
        <v>0.35</v>
      </c>
      <c r="I22" s="13">
        <f t="shared" si="15"/>
        <v>0.35</v>
      </c>
      <c r="J22" s="13">
        <f t="shared" si="15"/>
        <v>0.35</v>
      </c>
      <c r="K22" s="13">
        <f t="shared" si="15"/>
        <v>0.35</v>
      </c>
      <c r="L22" s="13">
        <f t="shared" si="15"/>
        <v>0.35</v>
      </c>
      <c r="M22" s="13">
        <f t="shared" si="15"/>
        <v>0.35</v>
      </c>
      <c r="N22" s="13">
        <f t="shared" si="15"/>
        <v>0.35</v>
      </c>
      <c r="O22" s="56"/>
    </row>
    <row r="23" spans="1:15" ht="16.5" customHeight="1">
      <c r="A23" s="15"/>
      <c r="B23" s="17" t="s">
        <v>4</v>
      </c>
      <c r="C23" s="9">
        <f>C21*C22</f>
        <v>175000</v>
      </c>
      <c r="D23" s="9">
        <f t="shared" ref="D23:N23" si="16">D21*D22</f>
        <v>175000</v>
      </c>
      <c r="E23" s="9">
        <f t="shared" si="16"/>
        <v>175000</v>
      </c>
      <c r="F23" s="9">
        <f t="shared" si="16"/>
        <v>262500</v>
      </c>
      <c r="G23" s="9">
        <f t="shared" si="16"/>
        <v>350000</v>
      </c>
      <c r="H23" s="9">
        <f t="shared" si="16"/>
        <v>437500</v>
      </c>
      <c r="I23" s="9">
        <f t="shared" si="16"/>
        <v>525000</v>
      </c>
      <c r="J23" s="9">
        <f t="shared" si="16"/>
        <v>525000</v>
      </c>
      <c r="K23" s="9">
        <f t="shared" si="16"/>
        <v>525000</v>
      </c>
      <c r="L23" s="9">
        <f t="shared" si="16"/>
        <v>700000</v>
      </c>
      <c r="M23" s="9">
        <f t="shared" si="16"/>
        <v>700000</v>
      </c>
      <c r="N23" s="9">
        <f t="shared" si="16"/>
        <v>700000</v>
      </c>
      <c r="O23" s="52">
        <f t="shared" si="2"/>
        <v>5250000</v>
      </c>
    </row>
    <row r="24" spans="1:15" ht="16.5" customHeight="1" thickBot="1">
      <c r="A24" s="10"/>
      <c r="B24" s="28" t="s">
        <v>5</v>
      </c>
      <c r="C24" s="29">
        <f>C21-C23</f>
        <v>325000</v>
      </c>
      <c r="D24" s="29">
        <f t="shared" ref="D24:N24" si="17">D21-D23</f>
        <v>325000</v>
      </c>
      <c r="E24" s="29">
        <f t="shared" si="17"/>
        <v>325000</v>
      </c>
      <c r="F24" s="29">
        <f t="shared" si="17"/>
        <v>487500</v>
      </c>
      <c r="G24" s="29">
        <f t="shared" si="17"/>
        <v>650000</v>
      </c>
      <c r="H24" s="29">
        <f t="shared" si="17"/>
        <v>812500</v>
      </c>
      <c r="I24" s="29">
        <f t="shared" si="17"/>
        <v>975000</v>
      </c>
      <c r="J24" s="29">
        <f t="shared" si="17"/>
        <v>975000</v>
      </c>
      <c r="K24" s="29">
        <f t="shared" si="17"/>
        <v>975000</v>
      </c>
      <c r="L24" s="29">
        <f t="shared" si="17"/>
        <v>1300000</v>
      </c>
      <c r="M24" s="29">
        <f t="shared" si="17"/>
        <v>1300000</v>
      </c>
      <c r="N24" s="29">
        <f t="shared" si="17"/>
        <v>1300000</v>
      </c>
      <c r="O24" s="54">
        <f t="shared" si="2"/>
        <v>9750000</v>
      </c>
    </row>
    <row r="25" spans="1:15" ht="16.5" customHeight="1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33" customHeight="1">
      <c r="A26" s="47" t="s">
        <v>21</v>
      </c>
      <c r="B26" s="20"/>
      <c r="C26" s="20" t="s">
        <v>41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0"/>
    </row>
    <row r="27" spans="1:15" ht="16.5" customHeight="1">
      <c r="A27" s="41" t="s">
        <v>22</v>
      </c>
      <c r="B27" s="42"/>
      <c r="C27" s="43">
        <f t="shared" ref="C27:N27" si="18">C7+C14+C21</f>
        <v>4500000</v>
      </c>
      <c r="D27" s="43">
        <f t="shared" si="18"/>
        <v>4300000</v>
      </c>
      <c r="E27" s="43">
        <f t="shared" si="18"/>
        <v>4220000</v>
      </c>
      <c r="F27" s="43">
        <f t="shared" si="18"/>
        <v>4470000</v>
      </c>
      <c r="G27" s="43">
        <f t="shared" si="18"/>
        <v>4720000</v>
      </c>
      <c r="H27" s="43">
        <f t="shared" si="18"/>
        <v>4970000</v>
      </c>
      <c r="I27" s="43">
        <f t="shared" si="18"/>
        <v>5220000</v>
      </c>
      <c r="J27" s="43">
        <f t="shared" si="18"/>
        <v>5220000</v>
      </c>
      <c r="K27" s="43">
        <f t="shared" si="18"/>
        <v>5220000</v>
      </c>
      <c r="L27" s="43">
        <f t="shared" si="18"/>
        <v>5720000</v>
      </c>
      <c r="M27" s="43">
        <f t="shared" si="18"/>
        <v>5720000</v>
      </c>
      <c r="N27" s="43">
        <f t="shared" si="18"/>
        <v>5720000</v>
      </c>
      <c r="O27" s="57">
        <f t="shared" ref="O27:O29" si="19">SUM(C27:N27)</f>
        <v>60000000</v>
      </c>
    </row>
    <row r="28" spans="1:15" ht="16.5" customHeight="1">
      <c r="A28" s="18" t="s">
        <v>23</v>
      </c>
      <c r="B28" s="19"/>
      <c r="C28" s="5">
        <f t="shared" ref="C28:N28" si="20">C9+C16+C23</f>
        <v>2375000</v>
      </c>
      <c r="D28" s="5">
        <f t="shared" si="20"/>
        <v>2275000</v>
      </c>
      <c r="E28" s="5">
        <f t="shared" si="20"/>
        <v>2235000</v>
      </c>
      <c r="F28" s="5">
        <f t="shared" si="20"/>
        <v>2322500</v>
      </c>
      <c r="G28" s="5">
        <f t="shared" si="20"/>
        <v>2410000</v>
      </c>
      <c r="H28" s="5">
        <f t="shared" si="20"/>
        <v>2497500</v>
      </c>
      <c r="I28" s="5">
        <f t="shared" si="20"/>
        <v>2585000</v>
      </c>
      <c r="J28" s="5">
        <f t="shared" si="20"/>
        <v>2585000</v>
      </c>
      <c r="K28" s="5">
        <f t="shared" si="20"/>
        <v>2585000</v>
      </c>
      <c r="L28" s="5">
        <f t="shared" si="20"/>
        <v>2760000</v>
      </c>
      <c r="M28" s="5">
        <f t="shared" si="20"/>
        <v>2760000</v>
      </c>
      <c r="N28" s="5">
        <f t="shared" si="20"/>
        <v>2760000</v>
      </c>
      <c r="O28" s="59">
        <f t="shared" si="19"/>
        <v>30150000</v>
      </c>
    </row>
    <row r="29" spans="1:15" ht="19.5" customHeight="1">
      <c r="A29" s="32" t="s">
        <v>30</v>
      </c>
      <c r="B29" s="33"/>
      <c r="C29" s="34">
        <f>C27-C28</f>
        <v>2125000</v>
      </c>
      <c r="D29" s="34">
        <f t="shared" ref="D29:N29" si="21">D27-D28</f>
        <v>2025000</v>
      </c>
      <c r="E29" s="34">
        <f t="shared" si="21"/>
        <v>1985000</v>
      </c>
      <c r="F29" s="34">
        <f t="shared" si="21"/>
        <v>2147500</v>
      </c>
      <c r="G29" s="34">
        <f t="shared" si="21"/>
        <v>2310000</v>
      </c>
      <c r="H29" s="34">
        <f t="shared" si="21"/>
        <v>2472500</v>
      </c>
      <c r="I29" s="34">
        <f t="shared" si="21"/>
        <v>2635000</v>
      </c>
      <c r="J29" s="34">
        <f t="shared" si="21"/>
        <v>2635000</v>
      </c>
      <c r="K29" s="34">
        <f t="shared" si="21"/>
        <v>2635000</v>
      </c>
      <c r="L29" s="34">
        <f t="shared" si="21"/>
        <v>2960000</v>
      </c>
      <c r="M29" s="34">
        <f t="shared" si="21"/>
        <v>2960000</v>
      </c>
      <c r="N29" s="34">
        <f t="shared" si="21"/>
        <v>2960000</v>
      </c>
      <c r="O29" s="58">
        <f t="shared" si="19"/>
        <v>29850000</v>
      </c>
    </row>
    <row r="30" spans="1:15" ht="21" customHeight="1">
      <c r="A30" s="3" t="s">
        <v>6</v>
      </c>
      <c r="B30" s="19"/>
      <c r="C30" s="3" t="s">
        <v>43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0"/>
    </row>
    <row r="31" spans="1:15" ht="16.5" customHeight="1">
      <c r="A31" s="3"/>
      <c r="B31" s="17" t="s">
        <v>7</v>
      </c>
      <c r="C31" s="62">
        <v>1750000</v>
      </c>
      <c r="D31" s="62">
        <f>C31</f>
        <v>1750000</v>
      </c>
      <c r="E31" s="62">
        <f t="shared" ref="E31:N36" si="22">D31</f>
        <v>1750000</v>
      </c>
      <c r="F31" s="62">
        <f>E31</f>
        <v>1750000</v>
      </c>
      <c r="G31" s="62">
        <f t="shared" si="22"/>
        <v>1750000</v>
      </c>
      <c r="H31" s="62">
        <f t="shared" si="22"/>
        <v>1750000</v>
      </c>
      <c r="I31" s="62">
        <f t="shared" si="22"/>
        <v>1750000</v>
      </c>
      <c r="J31" s="62">
        <f t="shared" si="22"/>
        <v>1750000</v>
      </c>
      <c r="K31" s="62">
        <f t="shared" si="22"/>
        <v>1750000</v>
      </c>
      <c r="L31" s="62">
        <f t="shared" si="22"/>
        <v>1750000</v>
      </c>
      <c r="M31" s="62">
        <f t="shared" si="22"/>
        <v>1750000</v>
      </c>
      <c r="N31" s="62">
        <f t="shared" si="22"/>
        <v>1750000</v>
      </c>
      <c r="O31" s="63">
        <f t="shared" ref="O31:O47" si="23">SUM(C31:N31)</f>
        <v>21000000</v>
      </c>
    </row>
    <row r="32" spans="1:15" ht="16.5" customHeight="1">
      <c r="A32" s="3"/>
      <c r="B32" s="17" t="s">
        <v>8</v>
      </c>
      <c r="C32" s="62">
        <v>150000</v>
      </c>
      <c r="D32" s="62">
        <f>C32</f>
        <v>150000</v>
      </c>
      <c r="E32" s="62">
        <f t="shared" si="22"/>
        <v>150000</v>
      </c>
      <c r="F32" s="62">
        <f t="shared" si="22"/>
        <v>150000</v>
      </c>
      <c r="G32" s="62">
        <f t="shared" si="22"/>
        <v>150000</v>
      </c>
      <c r="H32" s="62">
        <f t="shared" si="22"/>
        <v>150000</v>
      </c>
      <c r="I32" s="62">
        <f t="shared" si="22"/>
        <v>150000</v>
      </c>
      <c r="J32" s="62">
        <f t="shared" si="22"/>
        <v>150000</v>
      </c>
      <c r="K32" s="62">
        <f t="shared" si="22"/>
        <v>150000</v>
      </c>
      <c r="L32" s="62">
        <f t="shared" si="22"/>
        <v>150000</v>
      </c>
      <c r="M32" s="62">
        <f t="shared" si="22"/>
        <v>150000</v>
      </c>
      <c r="N32" s="62">
        <f t="shared" si="22"/>
        <v>150000</v>
      </c>
      <c r="O32" s="63">
        <f t="shared" si="23"/>
        <v>1800000</v>
      </c>
    </row>
    <row r="33" spans="1:15" ht="16.5" customHeight="1">
      <c r="A33" s="3"/>
      <c r="B33" s="17" t="s">
        <v>9</v>
      </c>
      <c r="C33" s="62">
        <v>50000</v>
      </c>
      <c r="D33" s="62">
        <f>C33</f>
        <v>50000</v>
      </c>
      <c r="E33" s="62">
        <f t="shared" si="22"/>
        <v>50000</v>
      </c>
      <c r="F33" s="62">
        <f t="shared" si="22"/>
        <v>50000</v>
      </c>
      <c r="G33" s="62">
        <f t="shared" si="22"/>
        <v>50000</v>
      </c>
      <c r="H33" s="62">
        <f t="shared" si="22"/>
        <v>50000</v>
      </c>
      <c r="I33" s="62">
        <f t="shared" si="22"/>
        <v>50000</v>
      </c>
      <c r="J33" s="62">
        <f t="shared" si="22"/>
        <v>50000</v>
      </c>
      <c r="K33" s="62">
        <f t="shared" si="22"/>
        <v>50000</v>
      </c>
      <c r="L33" s="62">
        <f t="shared" si="22"/>
        <v>50000</v>
      </c>
      <c r="M33" s="62">
        <f t="shared" si="22"/>
        <v>50000</v>
      </c>
      <c r="N33" s="62">
        <f t="shared" si="22"/>
        <v>50000</v>
      </c>
      <c r="O33" s="63">
        <f t="shared" si="23"/>
        <v>600000</v>
      </c>
    </row>
    <row r="34" spans="1:15" ht="16.5" customHeight="1">
      <c r="A34" s="3"/>
      <c r="B34" s="17" t="s">
        <v>10</v>
      </c>
      <c r="C34" s="62">
        <v>20000</v>
      </c>
      <c r="D34" s="62">
        <f>C34</f>
        <v>20000</v>
      </c>
      <c r="E34" s="62">
        <f t="shared" si="22"/>
        <v>20000</v>
      </c>
      <c r="F34" s="62">
        <f t="shared" si="22"/>
        <v>20000</v>
      </c>
      <c r="G34" s="62">
        <f t="shared" si="22"/>
        <v>20000</v>
      </c>
      <c r="H34" s="62">
        <f t="shared" si="22"/>
        <v>20000</v>
      </c>
      <c r="I34" s="62">
        <f t="shared" si="22"/>
        <v>20000</v>
      </c>
      <c r="J34" s="62">
        <f t="shared" si="22"/>
        <v>20000</v>
      </c>
      <c r="K34" s="62">
        <f t="shared" si="22"/>
        <v>20000</v>
      </c>
      <c r="L34" s="62">
        <f t="shared" si="22"/>
        <v>20000</v>
      </c>
      <c r="M34" s="62">
        <f t="shared" si="22"/>
        <v>20000</v>
      </c>
      <c r="N34" s="62">
        <f t="shared" si="22"/>
        <v>20000</v>
      </c>
      <c r="O34" s="63">
        <f t="shared" si="23"/>
        <v>240000</v>
      </c>
    </row>
    <row r="35" spans="1:15" ht="16.5" customHeight="1">
      <c r="A35" s="3"/>
      <c r="B35" s="17" t="s">
        <v>11</v>
      </c>
      <c r="C35" s="62">
        <v>100000</v>
      </c>
      <c r="D35" s="62">
        <v>50000</v>
      </c>
      <c r="E35" s="62">
        <f t="shared" si="22"/>
        <v>50000</v>
      </c>
      <c r="F35" s="62">
        <v>100000</v>
      </c>
      <c r="G35" s="62">
        <v>50000</v>
      </c>
      <c r="H35" s="62">
        <f t="shared" si="22"/>
        <v>50000</v>
      </c>
      <c r="I35" s="62">
        <f t="shared" si="22"/>
        <v>50000</v>
      </c>
      <c r="J35" s="62">
        <f t="shared" si="22"/>
        <v>50000</v>
      </c>
      <c r="K35" s="62">
        <f t="shared" si="22"/>
        <v>50000</v>
      </c>
      <c r="L35" s="62">
        <f t="shared" si="22"/>
        <v>50000</v>
      </c>
      <c r="M35" s="62">
        <f t="shared" si="22"/>
        <v>50000</v>
      </c>
      <c r="N35" s="62">
        <f t="shared" si="22"/>
        <v>50000</v>
      </c>
      <c r="O35" s="63">
        <f t="shared" si="23"/>
        <v>700000</v>
      </c>
    </row>
    <row r="36" spans="1:15" ht="16.5" customHeight="1">
      <c r="A36" s="3"/>
      <c r="B36" s="17" t="s">
        <v>12</v>
      </c>
      <c r="C36" s="62">
        <v>160000</v>
      </c>
      <c r="D36" s="62">
        <v>160000</v>
      </c>
      <c r="E36" s="62">
        <f t="shared" si="22"/>
        <v>160000</v>
      </c>
      <c r="F36" s="62">
        <f t="shared" si="22"/>
        <v>160000</v>
      </c>
      <c r="G36" s="62">
        <f t="shared" si="22"/>
        <v>160000</v>
      </c>
      <c r="H36" s="62">
        <v>160000</v>
      </c>
      <c r="I36" s="62">
        <f t="shared" si="22"/>
        <v>160000</v>
      </c>
      <c r="J36" s="62">
        <f t="shared" si="22"/>
        <v>160000</v>
      </c>
      <c r="K36" s="62">
        <f t="shared" si="22"/>
        <v>160000</v>
      </c>
      <c r="L36" s="62">
        <f t="shared" si="22"/>
        <v>160000</v>
      </c>
      <c r="M36" s="62">
        <f t="shared" si="22"/>
        <v>160000</v>
      </c>
      <c r="N36" s="62">
        <f t="shared" si="22"/>
        <v>160000</v>
      </c>
      <c r="O36" s="63">
        <f t="shared" si="23"/>
        <v>1920000</v>
      </c>
    </row>
    <row r="37" spans="1:15" ht="16.5" customHeight="1">
      <c r="A37" s="30" t="s">
        <v>29</v>
      </c>
      <c r="B37" s="31"/>
      <c r="C37" s="64">
        <f>SUM(C31:C36)</f>
        <v>2230000</v>
      </c>
      <c r="D37" s="64">
        <f t="shared" ref="D37:N37" si="24">SUM(D31:D36)</f>
        <v>2180000</v>
      </c>
      <c r="E37" s="64">
        <f t="shared" si="24"/>
        <v>2180000</v>
      </c>
      <c r="F37" s="64">
        <f t="shared" si="24"/>
        <v>2230000</v>
      </c>
      <c r="G37" s="64">
        <f t="shared" si="24"/>
        <v>2180000</v>
      </c>
      <c r="H37" s="64">
        <f t="shared" si="24"/>
        <v>2180000</v>
      </c>
      <c r="I37" s="64">
        <f t="shared" si="24"/>
        <v>2180000</v>
      </c>
      <c r="J37" s="64">
        <f t="shared" si="24"/>
        <v>2180000</v>
      </c>
      <c r="K37" s="64">
        <f t="shared" si="24"/>
        <v>2180000</v>
      </c>
      <c r="L37" s="64">
        <f t="shared" si="24"/>
        <v>2180000</v>
      </c>
      <c r="M37" s="64">
        <f t="shared" si="24"/>
        <v>2180000</v>
      </c>
      <c r="N37" s="64">
        <f t="shared" si="24"/>
        <v>2180000</v>
      </c>
      <c r="O37" s="65">
        <f t="shared" si="23"/>
        <v>26260000</v>
      </c>
    </row>
    <row r="38" spans="1:15" ht="24" customHeight="1">
      <c r="A38" s="35" t="s">
        <v>13</v>
      </c>
      <c r="B38" s="36"/>
      <c r="C38" s="66">
        <f>C29-C37</f>
        <v>-105000</v>
      </c>
      <c r="D38" s="66">
        <f t="shared" ref="D38:N38" si="25">D29-D37</f>
        <v>-155000</v>
      </c>
      <c r="E38" s="66">
        <f t="shared" si="25"/>
        <v>-195000</v>
      </c>
      <c r="F38" s="66">
        <f t="shared" si="25"/>
        <v>-82500</v>
      </c>
      <c r="G38" s="66">
        <f t="shared" si="25"/>
        <v>130000</v>
      </c>
      <c r="H38" s="66">
        <f t="shared" si="25"/>
        <v>292500</v>
      </c>
      <c r="I38" s="66">
        <f t="shared" si="25"/>
        <v>455000</v>
      </c>
      <c r="J38" s="66">
        <f t="shared" si="25"/>
        <v>455000</v>
      </c>
      <c r="K38" s="66">
        <f t="shared" si="25"/>
        <v>455000</v>
      </c>
      <c r="L38" s="66">
        <f t="shared" si="25"/>
        <v>780000</v>
      </c>
      <c r="M38" s="66">
        <f t="shared" si="25"/>
        <v>780000</v>
      </c>
      <c r="N38" s="66">
        <f t="shared" si="25"/>
        <v>780000</v>
      </c>
      <c r="O38" s="67">
        <f t="shared" si="23"/>
        <v>3590000</v>
      </c>
    </row>
    <row r="39" spans="1:15" ht="16.5" customHeight="1">
      <c r="A39" s="18" t="s">
        <v>14</v>
      </c>
      <c r="B39" s="1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3"/>
    </row>
    <row r="40" spans="1:15" ht="16.5" customHeight="1">
      <c r="A40" s="3"/>
      <c r="B40" s="17" t="s">
        <v>15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>
        <f t="shared" si="23"/>
        <v>0</v>
      </c>
    </row>
    <row r="41" spans="1:15" ht="16.5" customHeight="1">
      <c r="A41" s="18"/>
      <c r="B41" s="17" t="s">
        <v>19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3">
        <f t="shared" si="23"/>
        <v>0</v>
      </c>
    </row>
    <row r="42" spans="1:15" ht="16.5" customHeight="1">
      <c r="A42" s="18" t="s">
        <v>31</v>
      </c>
      <c r="B42" s="17"/>
      <c r="C42" s="68">
        <f>SUM(C40:C41)</f>
        <v>0</v>
      </c>
      <c r="D42" s="68">
        <f t="shared" ref="D42:N42" si="26">SUM(D40:D41)</f>
        <v>0</v>
      </c>
      <c r="E42" s="68">
        <f t="shared" si="26"/>
        <v>0</v>
      </c>
      <c r="F42" s="68">
        <f t="shared" si="26"/>
        <v>0</v>
      </c>
      <c r="G42" s="68">
        <f t="shared" si="26"/>
        <v>0</v>
      </c>
      <c r="H42" s="68">
        <f t="shared" si="26"/>
        <v>0</v>
      </c>
      <c r="I42" s="68">
        <f t="shared" si="26"/>
        <v>0</v>
      </c>
      <c r="J42" s="68">
        <f t="shared" si="26"/>
        <v>0</v>
      </c>
      <c r="K42" s="68">
        <f t="shared" si="26"/>
        <v>0</v>
      </c>
      <c r="L42" s="68">
        <f t="shared" si="26"/>
        <v>0</v>
      </c>
      <c r="M42" s="68">
        <f t="shared" si="26"/>
        <v>0</v>
      </c>
      <c r="N42" s="68">
        <f t="shared" si="26"/>
        <v>0</v>
      </c>
      <c r="O42" s="63">
        <f t="shared" si="23"/>
        <v>0</v>
      </c>
    </row>
    <row r="43" spans="1:15" ht="16.5" customHeight="1">
      <c r="A43" s="18" t="s">
        <v>16</v>
      </c>
      <c r="B43" s="17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3"/>
    </row>
    <row r="44" spans="1:15" ht="16.5" customHeight="1">
      <c r="A44" s="3"/>
      <c r="B44" s="17" t="s">
        <v>17</v>
      </c>
      <c r="C44" s="62">
        <v>25000</v>
      </c>
      <c r="D44" s="62">
        <v>25000</v>
      </c>
      <c r="E44" s="62">
        <v>25000</v>
      </c>
      <c r="F44" s="62">
        <v>25000</v>
      </c>
      <c r="G44" s="62">
        <v>25000</v>
      </c>
      <c r="H44" s="62">
        <v>25000</v>
      </c>
      <c r="I44" s="62">
        <v>25000</v>
      </c>
      <c r="J44" s="62">
        <v>25000</v>
      </c>
      <c r="K44" s="62">
        <v>25000</v>
      </c>
      <c r="L44" s="62">
        <v>25000</v>
      </c>
      <c r="M44" s="62">
        <v>25000</v>
      </c>
      <c r="N44" s="62">
        <v>25000</v>
      </c>
      <c r="O44" s="63">
        <f t="shared" si="23"/>
        <v>300000</v>
      </c>
    </row>
    <row r="45" spans="1:15" ht="16.5" customHeight="1">
      <c r="A45" s="18"/>
      <c r="B45" s="17" t="s">
        <v>18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3">
        <f t="shared" si="23"/>
        <v>0</v>
      </c>
    </row>
    <row r="46" spans="1:15" ht="16.5" customHeight="1">
      <c r="A46" s="18" t="s">
        <v>32</v>
      </c>
      <c r="B46" s="17"/>
      <c r="C46" s="68">
        <f>SUM(C44:C45)</f>
        <v>25000</v>
      </c>
      <c r="D46" s="68">
        <f t="shared" ref="D46:N46" si="27">SUM(D44:D45)</f>
        <v>25000</v>
      </c>
      <c r="E46" s="68">
        <f t="shared" si="27"/>
        <v>25000</v>
      </c>
      <c r="F46" s="68">
        <f t="shared" si="27"/>
        <v>25000</v>
      </c>
      <c r="G46" s="68">
        <f t="shared" si="27"/>
        <v>25000</v>
      </c>
      <c r="H46" s="68">
        <f t="shared" si="27"/>
        <v>25000</v>
      </c>
      <c r="I46" s="68">
        <f t="shared" si="27"/>
        <v>25000</v>
      </c>
      <c r="J46" s="68">
        <f t="shared" si="27"/>
        <v>25000</v>
      </c>
      <c r="K46" s="68">
        <f t="shared" si="27"/>
        <v>25000</v>
      </c>
      <c r="L46" s="68">
        <f t="shared" si="27"/>
        <v>25000</v>
      </c>
      <c r="M46" s="68">
        <f t="shared" si="27"/>
        <v>25000</v>
      </c>
      <c r="N46" s="68">
        <f t="shared" si="27"/>
        <v>25000</v>
      </c>
      <c r="O46" s="63">
        <f t="shared" si="23"/>
        <v>300000</v>
      </c>
    </row>
    <row r="47" spans="1:15" ht="24" customHeight="1">
      <c r="A47" s="38" t="s">
        <v>20</v>
      </c>
      <c r="B47" s="39"/>
      <c r="C47" s="69">
        <f>C38+C42-C46</f>
        <v>-130000</v>
      </c>
      <c r="D47" s="69">
        <f t="shared" ref="D47:N47" si="28">D38+D42-D46</f>
        <v>-180000</v>
      </c>
      <c r="E47" s="69">
        <f t="shared" si="28"/>
        <v>-220000</v>
      </c>
      <c r="F47" s="69">
        <f t="shared" si="28"/>
        <v>-107500</v>
      </c>
      <c r="G47" s="69">
        <f t="shared" si="28"/>
        <v>105000</v>
      </c>
      <c r="H47" s="69">
        <f t="shared" si="28"/>
        <v>267500</v>
      </c>
      <c r="I47" s="69">
        <f t="shared" si="28"/>
        <v>430000</v>
      </c>
      <c r="J47" s="69">
        <f t="shared" si="28"/>
        <v>430000</v>
      </c>
      <c r="K47" s="69">
        <f t="shared" si="28"/>
        <v>430000</v>
      </c>
      <c r="L47" s="69">
        <f t="shared" si="28"/>
        <v>755000</v>
      </c>
      <c r="M47" s="69">
        <f t="shared" si="28"/>
        <v>755000</v>
      </c>
      <c r="N47" s="69">
        <f t="shared" si="28"/>
        <v>755000</v>
      </c>
      <c r="O47" s="70">
        <f t="shared" si="23"/>
        <v>3290000</v>
      </c>
    </row>
  </sheetData>
  <sheetProtection algorithmName="SHA-512" hashValue="YS0zWd/IFTd5w6NYT9XrlrLRpjxBg/cWqgL4kNOHRK1rr3laZq6iwxIFcySyQJQdhrfsEHYy50+YpyrJE0djzQ==" saltValue="CVaeZzKPIcVvX8rdZ+xISg==" spinCount="100000" sheet="1" objects="1" scenarios="1"/>
  <phoneticPr fontId="1"/>
  <pageMargins left="0.7" right="0.7" top="0.75" bottom="0.75" header="0.3" footer="0.3"/>
  <pageSetup paperSize="9" scale="55" orientation="landscape" horizontalDpi="0" verticalDpi="0" r:id="rId1"/>
  <ignoredErrors>
    <ignoredError sqref="D7:N2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売上計画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林真史</dc:creator>
  <cp:lastModifiedBy>林真史</cp:lastModifiedBy>
  <cp:lastPrinted>2026-02-03T08:33:08Z</cp:lastPrinted>
  <dcterms:created xsi:type="dcterms:W3CDTF">2015-06-05T18:19:34Z</dcterms:created>
  <dcterms:modified xsi:type="dcterms:W3CDTF">2026-02-17T06:46:09Z</dcterms:modified>
</cp:coreProperties>
</file>