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rnconsul-my.sharepoint.com/personal/masashi_hayashi_srn-consulting_jp/Documents/ブログネタ/キャッシュフロー計算書/"/>
    </mc:Choice>
  </mc:AlternateContent>
  <xr:revisionPtr revIDLastSave="481" documentId="8_{9778B90D-D3F9-4AB4-908A-10F3E351FCDA}" xr6:coauthVersionLast="47" xr6:coauthVersionMax="47" xr10:uidLastSave="{EABAADCF-6E2E-4193-B89E-14DF2BBA82DA}"/>
  <bookViews>
    <workbookView xWindow="-120" yWindow="-120" windowWidth="38640" windowHeight="15720" xr2:uid="{F6831D89-B818-4B3E-BE8E-6D11820F3B50}"/>
  </bookViews>
  <sheets>
    <sheet name="使い方" sheetId="7" r:id="rId1"/>
    <sheet name="貸借対照表" sheetId="3" r:id="rId2"/>
    <sheet name="損益計算書" sheetId="5" r:id="rId3"/>
    <sheet name="株主資本等変動計算書" sheetId="6" r:id="rId4"/>
    <sheet name="CF計算書" sheetId="1" r:id="rId5"/>
    <sheet name="グラフ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F11" i="6"/>
  <c r="D5" i="6"/>
  <c r="E5" i="6"/>
  <c r="F5" i="6"/>
  <c r="C5" i="6"/>
  <c r="C25" i="1"/>
  <c r="D25" i="1"/>
  <c r="E25" i="1"/>
  <c r="B25" i="1"/>
  <c r="E5" i="1" l="1"/>
  <c r="D5" i="1"/>
  <c r="E7" i="1"/>
  <c r="D7" i="1"/>
  <c r="C7" i="1"/>
  <c r="B7" i="1"/>
  <c r="B6" i="5"/>
  <c r="C6" i="5"/>
  <c r="D6" i="5"/>
  <c r="F9" i="6" l="1"/>
  <c r="E9" i="6"/>
  <c r="E11" i="6" s="1"/>
  <c r="D9" i="6"/>
  <c r="C9" i="6"/>
  <c r="E40" i="1"/>
  <c r="D40" i="1"/>
  <c r="C40" i="1"/>
  <c r="B40" i="1"/>
  <c r="E19" i="1"/>
  <c r="D19" i="1"/>
  <c r="C19" i="1"/>
  <c r="B19" i="1"/>
  <c r="B3" i="6"/>
  <c r="C3" i="6" s="1"/>
  <c r="D3" i="6" s="1"/>
  <c r="E3" i="6" s="1"/>
  <c r="F3" i="6" s="1"/>
  <c r="B2" i="6"/>
  <c r="C2" i="6" s="1"/>
  <c r="D2" i="6" s="1"/>
  <c r="E2" i="6" s="1"/>
  <c r="F2" i="6" s="1"/>
  <c r="F8" i="6"/>
  <c r="E8" i="6"/>
  <c r="B11" i="6"/>
  <c r="C8" i="1"/>
  <c r="D8" i="1"/>
  <c r="E8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22" i="1"/>
  <c r="D22" i="1"/>
  <c r="E22" i="1"/>
  <c r="C23" i="1"/>
  <c r="D23" i="1"/>
  <c r="E23" i="1"/>
  <c r="C24" i="1"/>
  <c r="D24" i="1"/>
  <c r="E24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3" i="1"/>
  <c r="D43" i="1"/>
  <c r="E43" i="1"/>
  <c r="C45" i="1"/>
  <c r="D45" i="1"/>
  <c r="E45" i="1"/>
  <c r="B45" i="1"/>
  <c r="B43" i="1"/>
  <c r="B39" i="1"/>
  <c r="B38" i="1"/>
  <c r="B37" i="1"/>
  <c r="B36" i="1"/>
  <c r="B35" i="1"/>
  <c r="B31" i="1"/>
  <c r="B30" i="1"/>
  <c r="B29" i="1"/>
  <c r="B27" i="1"/>
  <c r="B28" i="1"/>
  <c r="B26" i="1"/>
  <c r="B24" i="1"/>
  <c r="B23" i="1"/>
  <c r="B22" i="1"/>
  <c r="B18" i="1"/>
  <c r="B17" i="1"/>
  <c r="B16" i="1"/>
  <c r="B15" i="1"/>
  <c r="B14" i="1"/>
  <c r="B13" i="1"/>
  <c r="B12" i="1"/>
  <c r="B11" i="1"/>
  <c r="B10" i="1"/>
  <c r="B8" i="1"/>
  <c r="E8" i="5"/>
  <c r="E11" i="5" s="1"/>
  <c r="E14" i="5" s="1"/>
  <c r="E16" i="5" s="1"/>
  <c r="F8" i="5"/>
  <c r="F11" i="5"/>
  <c r="F14" i="5"/>
  <c r="F16" i="5"/>
  <c r="C8" i="5"/>
  <c r="C11" i="5" s="1"/>
  <c r="C14" i="5" s="1"/>
  <c r="C16" i="5" s="1"/>
  <c r="B5" i="1" s="1"/>
  <c r="D8" i="5"/>
  <c r="D11" i="5" s="1"/>
  <c r="D14" i="5" s="1"/>
  <c r="D16" i="5" s="1"/>
  <c r="C5" i="1" s="1"/>
  <c r="E6" i="5"/>
  <c r="F6" i="5"/>
  <c r="B8" i="5"/>
  <c r="B11" i="5" s="1"/>
  <c r="B14" i="5" s="1"/>
  <c r="B16" i="5" s="1"/>
  <c r="B2" i="5"/>
  <c r="C2" i="5" s="1"/>
  <c r="D2" i="5" s="1"/>
  <c r="E2" i="5" s="1"/>
  <c r="F2" i="5" s="1"/>
  <c r="B3" i="5"/>
  <c r="C3" i="5" s="1"/>
  <c r="D3" i="5" s="1"/>
  <c r="E3" i="5" s="1"/>
  <c r="F3" i="5" s="1"/>
  <c r="C5" i="3"/>
  <c r="D5" i="3"/>
  <c r="E5" i="3"/>
  <c r="F5" i="3"/>
  <c r="C14" i="3"/>
  <c r="D14" i="3"/>
  <c r="E14" i="3"/>
  <c r="F14" i="3"/>
  <c r="E24" i="3"/>
  <c r="F24" i="3"/>
  <c r="C27" i="3"/>
  <c r="D27" i="3"/>
  <c r="E27" i="3"/>
  <c r="F27" i="3"/>
  <c r="C34" i="3"/>
  <c r="D34" i="3"/>
  <c r="E34" i="3"/>
  <c r="F34" i="3"/>
  <c r="C46" i="3"/>
  <c r="D46" i="3"/>
  <c r="E46" i="3"/>
  <c r="F46" i="3"/>
  <c r="B46" i="3"/>
  <c r="B12" i="6" s="1"/>
  <c r="B34" i="3"/>
  <c r="B27" i="3"/>
  <c r="B14" i="3"/>
  <c r="B5" i="3"/>
  <c r="B24" i="3" s="1"/>
  <c r="C3" i="3"/>
  <c r="D3" i="3" s="1"/>
  <c r="E3" i="3" s="1"/>
  <c r="F3" i="3" s="1"/>
  <c r="C2" i="3"/>
  <c r="D2" i="3" s="1"/>
  <c r="E2" i="3" s="1"/>
  <c r="F2" i="3" s="1"/>
  <c r="B39" i="3" l="1"/>
  <c r="B47" i="3" s="1"/>
  <c r="B49" i="3" s="1"/>
  <c r="D24" i="3"/>
  <c r="C24" i="3"/>
  <c r="B32" i="1"/>
  <c r="C4" i="8" s="1"/>
  <c r="D2" i="8"/>
  <c r="E2" i="8" s="1"/>
  <c r="F2" i="8" s="1"/>
  <c r="B41" i="1"/>
  <c r="C5" i="8" s="1"/>
  <c r="D8" i="6"/>
  <c r="D11" i="6" s="1"/>
  <c r="D20" i="1"/>
  <c r="C8" i="6"/>
  <c r="C11" i="6" s="1"/>
  <c r="C41" i="1"/>
  <c r="D5" i="8" s="1"/>
  <c r="E20" i="1"/>
  <c r="C20" i="1"/>
  <c r="E32" i="1"/>
  <c r="F4" i="8" s="1"/>
  <c r="B20" i="1"/>
  <c r="C3" i="8" s="1"/>
  <c r="D32" i="1"/>
  <c r="E4" i="8" s="1"/>
  <c r="F39" i="3"/>
  <c r="F47" i="3" s="1"/>
  <c r="F49" i="3" s="1"/>
  <c r="C32" i="1"/>
  <c r="D4" i="8" s="1"/>
  <c r="B2" i="1"/>
  <c r="C2" i="1" s="1"/>
  <c r="D2" i="1" s="1"/>
  <c r="E2" i="1" s="1"/>
  <c r="E41" i="1"/>
  <c r="F5" i="8" s="1"/>
  <c r="D41" i="1"/>
  <c r="E5" i="8" s="1"/>
  <c r="E39" i="3"/>
  <c r="E47" i="3" s="1"/>
  <c r="E49" i="3" s="1"/>
  <c r="D39" i="3"/>
  <c r="D47" i="3" s="1"/>
  <c r="D49" i="3" s="1"/>
  <c r="B3" i="1"/>
  <c r="C3" i="1" s="1"/>
  <c r="D3" i="1" s="1"/>
  <c r="E3" i="1" s="1"/>
  <c r="C39" i="3"/>
  <c r="C47" i="3" s="1"/>
  <c r="C4" i="6"/>
  <c r="E33" i="1" l="1"/>
  <c r="F3" i="8"/>
  <c r="C49" i="3"/>
  <c r="B33" i="1"/>
  <c r="B42" i="1"/>
  <c r="B44" i="1" s="1"/>
  <c r="B46" i="1" s="1"/>
  <c r="D33" i="1"/>
  <c r="E3" i="8"/>
  <c r="C33" i="1"/>
  <c r="D3" i="8"/>
  <c r="E42" i="1"/>
  <c r="E44" i="1" s="1"/>
  <c r="E46" i="1" s="1"/>
  <c r="C42" i="1"/>
  <c r="C44" i="1" s="1"/>
  <c r="C46" i="1" s="1"/>
  <c r="D42" i="1"/>
  <c r="D44" i="1" s="1"/>
  <c r="D46" i="1" s="1"/>
  <c r="C12" i="6"/>
  <c r="D4" i="6" s="1"/>
  <c r="D12" i="6" s="1"/>
  <c r="E4" i="6" s="1"/>
  <c r="E12" i="6" s="1"/>
  <c r="F4" i="6" s="1"/>
  <c r="F1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林真史</author>
  </authors>
  <commentList>
    <comment ref="B2" authorId="0" shapeId="0" xr:uid="{50C1B2EA-D638-4B53-9A61-66DE4085FA7D}">
      <text>
        <r>
          <rPr>
            <b/>
            <sz val="9"/>
            <color indexed="81"/>
            <rFont val="MS P ゴシック"/>
            <family val="3"/>
            <charset val="128"/>
          </rPr>
          <t>決算期を数字で入力
(以降は自動入力)</t>
        </r>
      </text>
    </comment>
    <comment ref="B3" authorId="0" shapeId="0" xr:uid="{3A2E94B0-407F-42F1-A736-F0548A1A2095}">
      <text>
        <r>
          <rPr>
            <b/>
            <sz val="9"/>
            <color indexed="81"/>
            <rFont val="MS P ゴシック"/>
            <family val="3"/>
            <charset val="128"/>
          </rPr>
          <t>期末年月日を入力
20xx/x/x
以降は自動入力</t>
        </r>
      </text>
    </comment>
    <comment ref="A16" authorId="0" shapeId="0" xr:uid="{A7D907FA-C8D6-41C9-ACC9-78D680ECDED4}">
      <text>
        <r>
          <rPr>
            <sz val="9"/>
            <color indexed="81"/>
            <rFont val="MS P ゴシック"/>
            <family val="3"/>
            <charset val="128"/>
          </rPr>
          <t xml:space="preserve">土地・建設仮勘定を除く有形固定資産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林真史</author>
  </authors>
  <commentList>
    <comment ref="A18" authorId="0" shapeId="0" xr:uid="{C4D9991C-E1E7-488C-89C4-ED9FE5131C04}">
      <text>
        <r>
          <rPr>
            <sz val="9"/>
            <color indexed="81"/>
            <rFont val="MS P ゴシック"/>
            <family val="3"/>
            <charset val="128"/>
          </rPr>
          <t>売上原価と
販売費及び一般管理費の減価償却費の合計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林真史</author>
  </authors>
  <commentList>
    <comment ref="A25" authorId="0" shapeId="0" xr:uid="{EF3B8589-8C32-462E-B828-9EAEEDED16B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ソフトウェア等の減価償却がある場合、
無形固定資産の減価償却費も
「減価償却資産の増加・減少」で調整しているため、正しい金額とはなりません。
</t>
        </r>
      </text>
    </comment>
    <comment ref="A27" authorId="0" shapeId="0" xr:uid="{9119F4CA-0515-4584-B36D-4E5D82F83C6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ソフトウェア等の減価償却がある場合、
無形固定資産の減価償却費も
「減価償却資産の増加・減少」で調整しているため、正しい金額とはなりません。
</t>
        </r>
      </text>
    </comment>
  </commentList>
</comments>
</file>

<file path=xl/sharedStrings.xml><?xml version="1.0" encoding="utf-8"?>
<sst xmlns="http://schemas.openxmlformats.org/spreadsheetml/2006/main" count="158" uniqueCount="154">
  <si>
    <t>Ⅰ 営業活動によるキャッシュ・フロー</t>
    <rPh sb="2" eb="6">
      <t>エイギョウカツドウ</t>
    </rPh>
    <phoneticPr fontId="2"/>
  </si>
  <si>
    <t>（Ⅰの計）</t>
    <rPh sb="3" eb="4">
      <t>ケイ</t>
    </rPh>
    <phoneticPr fontId="2"/>
  </si>
  <si>
    <t>（Ⅱの計）</t>
    <rPh sb="3" eb="4">
      <t>ケイ</t>
    </rPh>
    <phoneticPr fontId="2"/>
  </si>
  <si>
    <t>フリーキャッシュ・フロー（Ⅰ＋Ⅱ）</t>
  </si>
  <si>
    <t>（Ⅲの計）</t>
    <rPh sb="3" eb="4">
      <t>ケイ</t>
    </rPh>
    <phoneticPr fontId="2"/>
  </si>
  <si>
    <t>検算（貸借対照表の現金及び預金）</t>
    <rPh sb="0" eb="2">
      <t>ケンザン</t>
    </rPh>
    <rPh sb="3" eb="5">
      <t>タイシャク</t>
    </rPh>
    <rPh sb="5" eb="8">
      <t>タイショウヒョウ</t>
    </rPh>
    <rPh sb="9" eb="11">
      <t>ゲンキン</t>
    </rPh>
    <rPh sb="11" eb="12">
      <t>オヨ</t>
    </rPh>
    <rPh sb="13" eb="15">
      <t>ヨキン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</si>
  <si>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</si>
  <si>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受取手形</t>
    <rPh sb="0" eb="2">
      <t>ウケトリカンジョウ</t>
    </rPh>
    <rPh sb="2" eb="4">
      <t>テガタ</t>
    </rPh>
    <phoneticPr fontId="2"/>
  </si>
  <si>
    <t>売掛金</t>
    <rPh sb="0" eb="2">
      <t>ウリカケ</t>
    </rPh>
    <rPh sb="2" eb="3">
      <t>キン</t>
    </rPh>
    <phoneticPr fontId="2"/>
  </si>
  <si>
    <t>有価証券</t>
  </si>
  <si>
    <t>棚卸資産</t>
    <rPh sb="0" eb="2">
      <t>タナオロシ</t>
    </rPh>
    <rPh sb="2" eb="4">
      <t>シサン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</si>
  <si>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</si>
  <si>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その他の流動資産</t>
  </si>
  <si>
    <t>貸倒引当金</t>
  </si>
  <si>
    <t>流動資産合計</t>
  </si>
  <si>
    <t>土地</t>
  </si>
  <si>
    <t>減価償却資産</t>
  </si>
  <si>
    <t>建設仮勘定</t>
    <rPh sb="0" eb="2">
      <t>ケンセツ</t>
    </rPh>
    <rPh sb="2" eb="5">
      <t>カリカンジョウ</t>
    </rPh>
    <phoneticPr fontId="2"/>
  </si>
  <si>
    <t>無形固定資産</t>
  </si>
  <si>
    <t>投資有価証券</t>
  </si>
  <si>
    <t>長期貸付金</t>
  </si>
  <si>
    <t>その他の固定資産</t>
  </si>
  <si>
    <t>固定資産合計</t>
  </si>
  <si>
    <t>繰延資産合計</t>
  </si>
  <si>
    <t>資産合計</t>
  </si>
  <si>
    <t>資産の部</t>
    <rPh sb="0" eb="2">
      <t>シサン</t>
    </rPh>
    <rPh sb="3" eb="4">
      <t>ブ</t>
    </rPh>
    <phoneticPr fontId="3"/>
  </si>
  <si>
    <t>負債の部</t>
    <rPh sb="0" eb="2">
      <t>フサイ</t>
    </rPh>
    <rPh sb="3" eb="4">
      <t>ブ</t>
    </rPh>
    <phoneticPr fontId="3"/>
  </si>
  <si>
    <t>支払手形</t>
    <rPh sb="0" eb="2">
      <t>シハラ</t>
    </rPh>
    <rPh sb="2" eb="4">
      <t>テガタ</t>
    </rPh>
    <phoneticPr fontId="2"/>
  </si>
  <si>
    <t>買掛金</t>
    <rPh sb="0" eb="3">
      <t>カイカケキン</t>
    </rPh>
    <phoneticPr fontId="2"/>
  </si>
  <si>
    <t>短期借入金</t>
    <rPh sb="0" eb="5">
      <t>タンキカリイレキン</t>
    </rPh>
    <phoneticPr fontId="2"/>
  </si>
  <si>
    <t>前受金</t>
    <rPh sb="0" eb="2">
      <t>マエウケ</t>
    </rPh>
    <rPh sb="2" eb="3">
      <t>キン</t>
    </rPh>
    <phoneticPr fontId="2"/>
  </si>
  <si>
    <t>引当金</t>
    <rPh sb="0" eb="3">
      <t>ヒキアテキン</t>
    </rPh>
    <phoneticPr fontId="2"/>
  </si>
  <si>
    <t>その他の流動負債</t>
    <rPh sb="0" eb="3">
      <t>ソノタ</t>
    </rPh>
    <rPh sb="4" eb="8">
      <t>リュウドウフサイ</t>
    </rPh>
    <phoneticPr fontId="2"/>
  </si>
  <si>
    <t>流動負債合計</t>
    <rPh sb="0" eb="6">
      <t>リュウドウフサイゴウケイ</t>
    </rPh>
    <phoneticPr fontId="2"/>
  </si>
  <si>
    <t>長期借入金</t>
    <rPh sb="0" eb="5">
      <t>チョウキカリイレキン</t>
    </rPh>
    <phoneticPr fontId="2"/>
  </si>
  <si>
    <t>社債</t>
    <rPh sb="0" eb="2">
      <t>シャサイ</t>
    </rPh>
    <phoneticPr fontId="2"/>
  </si>
  <si>
    <t>その他の固定負債</t>
    <rPh sb="0" eb="3">
      <t>ソノタ</t>
    </rPh>
    <rPh sb="4" eb="8">
      <t>コテイフサイ</t>
    </rPh>
    <phoneticPr fontId="2"/>
  </si>
  <si>
    <t>固定負債合計</t>
    <rPh sb="0" eb="2">
      <t>コテイ</t>
    </rPh>
    <rPh sb="2" eb="6">
      <t>フサイゴウケイ</t>
    </rPh>
    <phoneticPr fontId="2"/>
  </si>
  <si>
    <t>純資産の部</t>
    <rPh sb="0" eb="3">
      <t>ジュンシサン</t>
    </rPh>
    <rPh sb="4" eb="5">
      <t>ブ</t>
    </rPh>
    <phoneticPr fontId="3"/>
  </si>
  <si>
    <t>資本金</t>
    <rPh sb="0" eb="3">
      <t>シホンキン</t>
    </rPh>
    <phoneticPr fontId="2"/>
  </si>
  <si>
    <t>資本剰余金</t>
    <rPh sb="0" eb="5">
      <t>シホンジョウヨキン</t>
    </rPh>
    <phoneticPr fontId="2"/>
  </si>
  <si>
    <t>利益剰余金</t>
    <rPh sb="0" eb="5">
      <t>リエキジョウヨキン</t>
    </rPh>
    <phoneticPr fontId="2"/>
  </si>
  <si>
    <t>自己株式</t>
    <rPh sb="0" eb="2">
      <t>ジコ</t>
    </rPh>
    <rPh sb="2" eb="4">
      <t>カブシキ</t>
    </rPh>
    <phoneticPr fontId="2"/>
  </si>
  <si>
    <t>その他</t>
    <rPh sb="2" eb="3">
      <t>タ</t>
    </rPh>
    <phoneticPr fontId="2"/>
  </si>
  <si>
    <t>純資産合計</t>
    <rPh sb="0" eb="3">
      <t>ジュンシサン</t>
    </rPh>
    <rPh sb="3" eb="5">
      <t>ゴウケイ</t>
    </rPh>
    <phoneticPr fontId="2"/>
  </si>
  <si>
    <t>負債･純資産合計</t>
    <rPh sb="0" eb="2">
      <t>フサイ</t>
    </rPh>
    <rPh sb="3" eb="6">
      <t>ジュンシサン</t>
    </rPh>
    <rPh sb="6" eb="8">
      <t>ゴウケイ</t>
    </rPh>
    <phoneticPr fontId="2"/>
  </si>
  <si>
    <t>貸借対照表</t>
    <rPh sb="0" eb="2">
      <t>タイシャク</t>
    </rPh>
    <rPh sb="2" eb="5">
      <t>タイショウヒョウ</t>
    </rPh>
    <phoneticPr fontId="3"/>
  </si>
  <si>
    <t>株主資本等変動計算書</t>
    <rPh sb="0" eb="10">
      <t>カブヌシシホンナドヘンドウケイサンショ</t>
    </rPh>
    <phoneticPr fontId="3"/>
  </si>
  <si>
    <t>資産合計と負債・純資産合計
チェック</t>
    <rPh sb="0" eb="2">
      <t>シサン</t>
    </rPh>
    <rPh sb="2" eb="4">
      <t>ゴウケイ</t>
    </rPh>
    <rPh sb="5" eb="7">
      <t>フサイ</t>
    </rPh>
    <rPh sb="8" eb="11">
      <t>ジュンシサン</t>
    </rPh>
    <rPh sb="11" eb="13">
      <t>ゴウケイ</t>
    </rPh>
    <phoneticPr fontId="3"/>
  </si>
  <si>
    <t>負債合計</t>
    <rPh sb="0" eb="2">
      <t>フサイ</t>
    </rPh>
    <rPh sb="2" eb="4">
      <t>ゴウケイ</t>
    </rPh>
    <phoneticPr fontId="2"/>
  </si>
  <si>
    <t>剰余金の配当</t>
    <rPh sb="0" eb="3">
      <t>ジョウヨキン</t>
    </rPh>
    <rPh sb="4" eb="6">
      <t>ハイトウ</t>
    </rPh>
    <phoneticPr fontId="3"/>
  </si>
  <si>
    <t>役員賞与の支給</t>
    <rPh sb="0" eb="2">
      <t>ヤクイン</t>
    </rPh>
    <rPh sb="2" eb="4">
      <t>ショウヨ</t>
    </rPh>
    <rPh sb="5" eb="7">
      <t>シキュウ</t>
    </rPh>
    <phoneticPr fontId="3"/>
  </si>
  <si>
    <t>当期純利益</t>
    <rPh sb="0" eb="2">
      <t>トウキ</t>
    </rPh>
    <rPh sb="2" eb="5">
      <t>ジュンリエキ</t>
    </rPh>
    <phoneticPr fontId="3"/>
  </si>
  <si>
    <t>自己株式の取得または処分</t>
    <rPh sb="0" eb="2">
      <t>ジコ</t>
    </rPh>
    <rPh sb="2" eb="4">
      <t>カブシキ</t>
    </rPh>
    <rPh sb="5" eb="7">
      <t>シュトク</t>
    </rPh>
    <rPh sb="10" eb="12">
      <t>ショブン</t>
    </rPh>
    <phoneticPr fontId="3"/>
  </si>
  <si>
    <t>当期首残高</t>
    <rPh sb="0" eb="1">
      <t>トウ</t>
    </rPh>
    <rPh sb="1" eb="3">
      <t>キシュ</t>
    </rPh>
    <rPh sb="3" eb="5">
      <t>ザンダカ</t>
    </rPh>
    <phoneticPr fontId="3"/>
  </si>
  <si>
    <t>当期末残高</t>
    <rPh sb="0" eb="3">
      <t>トウキマツ</t>
    </rPh>
    <rPh sb="3" eb="5">
      <t>ザンダカ</t>
    </rPh>
    <phoneticPr fontId="3"/>
  </si>
  <si>
    <t>その他の当期変動額</t>
    <rPh sb="2" eb="3">
      <t>タ</t>
    </rPh>
    <rPh sb="4" eb="6">
      <t>トウキ</t>
    </rPh>
    <rPh sb="6" eb="9">
      <t>ヘンドウガク</t>
    </rPh>
    <phoneticPr fontId="3"/>
  </si>
  <si>
    <t>損益計算書</t>
    <rPh sb="0" eb="2">
      <t>ソンエキ</t>
    </rPh>
    <rPh sb="2" eb="5">
      <t>ケイサンショ</t>
    </rPh>
    <phoneticPr fontId="3"/>
  </si>
  <si>
    <t>売上高</t>
    <rPh sb="0" eb="3">
      <t>ウリアゲダカ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</si>
  <si>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</si>
  <si>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</si>
  <si>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販売費及び一般管理費</t>
    <rPh sb="0" eb="4">
      <t>ハンバイヒオヨ</t>
    </rPh>
    <rPh sb="5" eb="10">
      <t>イッパンカンリヒ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</si>
  <si>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</si>
  <si>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5">
      <t>エイギョウガイシュウエキ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</si>
  <si>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</si>
  <si>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</si>
  <si>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</si>
  <si>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</si>
  <si>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税引前当期純利益</t>
    <rPh sb="0" eb="8">
      <t>ゼイビキマエトウキジュンリエキ</t>
    </rPh>
    <phoneticPr fontId="3"/>
  </si>
  <si>
    <t>法人税等</t>
    <rPh sb="0" eb="3">
      <t>ホウジンゼイ</t>
    </rPh>
    <rPh sb="3" eb="4">
      <t>トウ</t>
    </rPh>
    <phoneticPr fontId="3"/>
  </si>
  <si>
    <t>当期変動額合計</t>
    <rPh sb="0" eb="2">
      <t>トウキ</t>
    </rPh>
    <rPh sb="2" eb="5">
      <t>ヘンドウガク</t>
    </rPh>
    <rPh sb="5" eb="7">
      <t>ゴウケイ</t>
    </rPh>
    <phoneticPr fontId="3"/>
  </si>
  <si>
    <t>チェック(0になっていればOK)</t>
    <phoneticPr fontId="3"/>
  </si>
  <si>
    <t>キャッシュフロー計算書</t>
    <rPh sb="8" eb="11">
      <t>ケイサンショ</t>
    </rPh>
    <phoneticPr fontId="3"/>
  </si>
  <si>
    <t>（１）当期純利益（＋）</t>
    <rPh sb="3" eb="5">
      <t>トウキ</t>
    </rPh>
    <rPh sb="5" eb="6">
      <t>ジュン</t>
    </rPh>
    <rPh sb="6" eb="8">
      <t>リエキ</t>
    </rPh>
    <phoneticPr fontId="2"/>
  </si>
  <si>
    <t>（２）非資金の費用項目</t>
    <rPh sb="3" eb="4">
      <t>ヒ</t>
    </rPh>
    <rPh sb="4" eb="6">
      <t>シキン</t>
    </rPh>
    <rPh sb="7" eb="9">
      <t>ヒヨウ</t>
    </rPh>
    <rPh sb="9" eb="11">
      <t>コウモク</t>
    </rPh>
    <phoneticPr fontId="2"/>
  </si>
  <si>
    <t>１．減価償却費（＋）</t>
    <rPh sb="2" eb="7">
      <t>ゲンカショウキャクヒ</t>
    </rPh>
    <phoneticPr fontId="2"/>
  </si>
  <si>
    <t>２．諸引当金の増加（＋）・減少（－）額</t>
    <rPh sb="2" eb="3">
      <t>ショ</t>
    </rPh>
    <rPh sb="3" eb="6">
      <t>ヒキアテキン</t>
    </rPh>
    <rPh sb="7" eb="9">
      <t>ゾウカ</t>
    </rPh>
    <rPh sb="13" eb="15">
      <t>ゲンショウ</t>
    </rPh>
    <rPh sb="18" eb="19">
      <t>ガク</t>
    </rPh>
    <phoneticPr fontId="2"/>
  </si>
  <si>
    <t>（３）回収・支払サイト</t>
    <rPh sb="3" eb="5">
      <t>カイシュウ</t>
    </rPh>
    <phoneticPr fontId="2"/>
  </si>
  <si>
    <t>１．受取手形の増加（－）・減少（＋）額</t>
    <rPh sb="2" eb="4">
      <t>ウケトリ</t>
    </rPh>
    <rPh sb="4" eb="6">
      <t>テガタ</t>
    </rPh>
    <rPh sb="7" eb="18">
      <t>ゾウゲン</t>
    </rPh>
    <rPh sb="18" eb="19">
      <t>ガク</t>
    </rPh>
    <phoneticPr fontId="2"/>
  </si>
  <si>
    <t>２．売掛金の増加（－）・減少（＋）額</t>
    <rPh sb="2" eb="5">
      <t>ウリカケキン</t>
    </rPh>
    <rPh sb="6" eb="17">
      <t>ゾウゲン</t>
    </rPh>
    <rPh sb="17" eb="18">
      <t>ガク</t>
    </rPh>
    <phoneticPr fontId="2"/>
  </si>
  <si>
    <t>３．棚卸資産の増加（－）・減少（＋）額</t>
    <rPh sb="2" eb="4">
      <t>タナオロシ</t>
    </rPh>
    <rPh sb="4" eb="6">
      <t>シサン</t>
    </rPh>
    <rPh sb="7" eb="18">
      <t>ゾウゲン</t>
    </rPh>
    <rPh sb="18" eb="19">
      <t>ガク</t>
    </rPh>
    <phoneticPr fontId="2"/>
  </si>
  <si>
    <t>４．その他の流動資産の増加（－）・減少（＋）額</t>
    <rPh sb="2" eb="5">
      <t>ソノタ</t>
    </rPh>
    <rPh sb="6" eb="8">
      <t>リュウドウ</t>
    </rPh>
    <rPh sb="8" eb="10">
      <t>シサン</t>
    </rPh>
    <rPh sb="11" eb="22">
      <t>ゾウゲン</t>
    </rPh>
    <rPh sb="22" eb="23">
      <t>ガク</t>
    </rPh>
    <phoneticPr fontId="2"/>
  </si>
  <si>
    <t>５．支払手形の増加（＋）・減少（－）額</t>
    <rPh sb="2" eb="4">
      <t>シハライ</t>
    </rPh>
    <rPh sb="4" eb="6">
      <t>テガタ</t>
    </rPh>
    <rPh sb="7" eb="18">
      <t>ゾウゲン</t>
    </rPh>
    <rPh sb="18" eb="19">
      <t>ガク</t>
    </rPh>
    <phoneticPr fontId="2"/>
  </si>
  <si>
    <t>６．買掛金の増加（＋）・減少（－）額</t>
    <rPh sb="2" eb="5">
      <t>カイカケキン</t>
    </rPh>
    <rPh sb="6" eb="17">
      <t>ゾウゲン</t>
    </rPh>
    <rPh sb="17" eb="18">
      <t>ガク</t>
    </rPh>
    <phoneticPr fontId="2"/>
  </si>
  <si>
    <t>７．前受金の増加（＋）・減少（－）額</t>
    <rPh sb="2" eb="4">
      <t>マエウケ</t>
    </rPh>
    <rPh sb="4" eb="5">
      <t>キン</t>
    </rPh>
    <rPh sb="6" eb="17">
      <t>ゾウゲン</t>
    </rPh>
    <rPh sb="17" eb="18">
      <t>ガク</t>
    </rPh>
    <phoneticPr fontId="2"/>
  </si>
  <si>
    <t>８．その他の流動負債の増加（＋）・減少（－）額</t>
    <rPh sb="2" eb="5">
      <t>ソノタ</t>
    </rPh>
    <rPh sb="6" eb="8">
      <t>リュウドウ</t>
    </rPh>
    <rPh sb="8" eb="10">
      <t>フサイ</t>
    </rPh>
    <rPh sb="11" eb="22">
      <t>ゾウゲン</t>
    </rPh>
    <rPh sb="22" eb="23">
      <t>ガク</t>
    </rPh>
    <phoneticPr fontId="2"/>
  </si>
  <si>
    <t>９．その他の固定負債の増加（＋）・減少（－）額</t>
    <rPh sb="6" eb="8">
      <t>コテイ</t>
    </rPh>
    <rPh sb="22" eb="23">
      <t>ガク</t>
    </rPh>
    <phoneticPr fontId="2"/>
  </si>
  <si>
    <t>１０．利益処分による役員賞与の支払（－）額</t>
    <rPh sb="3" eb="5">
      <t>リエキショ</t>
    </rPh>
    <rPh sb="5" eb="7">
      <t>ショブン</t>
    </rPh>
    <rPh sb="10" eb="14">
      <t>ヤクインショウヨ</t>
    </rPh>
    <rPh sb="15" eb="17">
      <t>シハライ</t>
    </rPh>
    <rPh sb="20" eb="21">
      <t>ガク</t>
    </rPh>
    <phoneticPr fontId="2"/>
  </si>
  <si>
    <t>Ⅱ投資活動によるキャッシュ・フロー</t>
    <rPh sb="1" eb="5">
      <t>トウシカツドウ</t>
    </rPh>
    <phoneticPr fontId="2"/>
  </si>
  <si>
    <t>１．有価証券の購入（－）・売却（＋）額</t>
    <rPh sb="2" eb="4">
      <t>ユウカ</t>
    </rPh>
    <rPh sb="4" eb="6">
      <t>ショウケン</t>
    </rPh>
    <rPh sb="7" eb="9">
      <t>コウニュウ</t>
    </rPh>
    <rPh sb="13" eb="15">
      <t>バイキャク</t>
    </rPh>
    <rPh sb="18" eb="19">
      <t>ガク</t>
    </rPh>
    <phoneticPr fontId="2"/>
  </si>
  <si>
    <t>２．短期貸付金の貸付（－）・回収（＋）額</t>
    <rPh sb="2" eb="4">
      <t>タンキ</t>
    </rPh>
    <rPh sb="4" eb="6">
      <t>カシツケ</t>
    </rPh>
    <rPh sb="6" eb="7">
      <t>キン</t>
    </rPh>
    <rPh sb="8" eb="10">
      <t>カシツケ</t>
    </rPh>
    <rPh sb="14" eb="16">
      <t>カイシュウ</t>
    </rPh>
    <rPh sb="19" eb="20">
      <t>ガク</t>
    </rPh>
    <phoneticPr fontId="2"/>
  </si>
  <si>
    <t>３．土地の購入（－）・売却（＋）額</t>
    <rPh sb="2" eb="4">
      <t>トチ</t>
    </rPh>
    <rPh sb="5" eb="7">
      <t>コウニュウ</t>
    </rPh>
    <rPh sb="11" eb="13">
      <t>バイキャク</t>
    </rPh>
    <rPh sb="16" eb="17">
      <t>ガク</t>
    </rPh>
    <phoneticPr fontId="2"/>
  </si>
  <si>
    <t>４．減価償却資産の増加（－）・減少（＋）額</t>
    <rPh sb="2" eb="4">
      <t>ゲンカ</t>
    </rPh>
    <rPh sb="4" eb="6">
      <t>ショウキャク</t>
    </rPh>
    <rPh sb="6" eb="8">
      <t>シサン</t>
    </rPh>
    <rPh sb="9" eb="11">
      <t>ゾウカ</t>
    </rPh>
    <rPh sb="15" eb="17">
      <t>ゲンショウ</t>
    </rPh>
    <rPh sb="20" eb="21">
      <t>ガク</t>
    </rPh>
    <phoneticPr fontId="2"/>
  </si>
  <si>
    <t>５．建設仮勘定の増加（－）・減少（＋）額</t>
    <rPh sb="2" eb="4">
      <t>ケンセツ</t>
    </rPh>
    <rPh sb="4" eb="7">
      <t>カリカンジョウ</t>
    </rPh>
    <rPh sb="8" eb="10">
      <t>ゾウカ</t>
    </rPh>
    <rPh sb="14" eb="16">
      <t>ゲンショウ</t>
    </rPh>
    <rPh sb="19" eb="20">
      <t>ガク</t>
    </rPh>
    <phoneticPr fontId="2"/>
  </si>
  <si>
    <t>６．無形固定資産の増加（－）・減少（＋）額</t>
    <rPh sb="2" eb="4">
      <t>ムケイ</t>
    </rPh>
    <rPh sb="4" eb="6">
      <t>コテイ</t>
    </rPh>
    <rPh sb="6" eb="8">
      <t>シサン</t>
    </rPh>
    <rPh sb="9" eb="11">
      <t>ゾウカ</t>
    </rPh>
    <rPh sb="15" eb="17">
      <t>ゲンショウ</t>
    </rPh>
    <rPh sb="20" eb="21">
      <t>ガク</t>
    </rPh>
    <phoneticPr fontId="2"/>
  </si>
  <si>
    <t>７．投資有価証券の購入（－）・売却（＋）額</t>
    <rPh sb="2" eb="4">
      <t>トウシ</t>
    </rPh>
    <rPh sb="4" eb="8">
      <t>ユウカショウケン</t>
    </rPh>
    <rPh sb="9" eb="11">
      <t>コウニュウ</t>
    </rPh>
    <rPh sb="20" eb="21">
      <t>ガク</t>
    </rPh>
    <phoneticPr fontId="2"/>
  </si>
  <si>
    <t>８．長期貸付金の貸付（－）・回収（＋）額</t>
    <rPh sb="2" eb="4">
      <t>チョウキ</t>
    </rPh>
    <rPh sb="4" eb="6">
      <t>カシツケ</t>
    </rPh>
    <rPh sb="6" eb="7">
      <t>キン</t>
    </rPh>
    <rPh sb="8" eb="10">
      <t>カシツケ</t>
    </rPh>
    <rPh sb="14" eb="16">
      <t>カイシュウ</t>
    </rPh>
    <rPh sb="19" eb="20">
      <t>ガク</t>
    </rPh>
    <phoneticPr fontId="2"/>
  </si>
  <si>
    <t>９．その他の固定資産の増加（－）・減少（＋）額</t>
    <rPh sb="6" eb="8">
      <t>コテイ</t>
    </rPh>
    <rPh sb="8" eb="10">
      <t>シサン</t>
    </rPh>
    <rPh sb="22" eb="23">
      <t>ガク</t>
    </rPh>
    <phoneticPr fontId="2"/>
  </si>
  <si>
    <t>１０．繰延資産の増加（－）・減少（＋）額</t>
    <rPh sb="3" eb="5">
      <t>クリノベ</t>
    </rPh>
    <rPh sb="5" eb="7">
      <t>シサン</t>
    </rPh>
    <rPh sb="19" eb="20">
      <t>ガク</t>
    </rPh>
    <phoneticPr fontId="2"/>
  </si>
  <si>
    <t>Ⅲ財務活動によるキャッシュ・フロー</t>
    <rPh sb="1" eb="3">
      <t>ザイム</t>
    </rPh>
    <rPh sb="3" eb="5">
      <t>カツドウ</t>
    </rPh>
    <phoneticPr fontId="2"/>
  </si>
  <si>
    <t>１．短期借入金の増加（＋）・減少（－）額</t>
    <rPh sb="2" eb="7">
      <t>タンキカリイレキン</t>
    </rPh>
    <rPh sb="8" eb="9">
      <t>ゾウゲン</t>
    </rPh>
    <rPh sb="14" eb="16">
      <t>ゲンショウ</t>
    </rPh>
    <rPh sb="19" eb="20">
      <t>ガク</t>
    </rPh>
    <phoneticPr fontId="2"/>
  </si>
  <si>
    <t>２．長期借入金の増加（＋）・減少（－）額</t>
    <rPh sb="14" eb="16">
      <t>ゲンショウ</t>
    </rPh>
    <rPh sb="19" eb="20">
      <t>ガク</t>
    </rPh>
    <phoneticPr fontId="2"/>
  </si>
  <si>
    <t>３．社債の増加（＋）・返済（－）額</t>
    <rPh sb="2" eb="4">
      <t>シャサイ</t>
    </rPh>
    <rPh sb="5" eb="7">
      <t>ゾウカ</t>
    </rPh>
    <rPh sb="11" eb="13">
      <t>ヘンサイ</t>
    </rPh>
    <rPh sb="16" eb="17">
      <t>ガク</t>
    </rPh>
    <phoneticPr fontId="2"/>
  </si>
  <si>
    <t>４．増資（＋）額</t>
    <rPh sb="2" eb="4">
      <t>ゾウシ</t>
    </rPh>
    <rPh sb="7" eb="8">
      <t>ガク</t>
    </rPh>
    <phoneticPr fontId="2"/>
  </si>
  <si>
    <t>５．自己株式の取得（－）・処分（＋）額</t>
    <rPh sb="2" eb="4">
      <t>ジコ</t>
    </rPh>
    <rPh sb="4" eb="6">
      <t>カブシキ</t>
    </rPh>
    <rPh sb="7" eb="9">
      <t>シュトク</t>
    </rPh>
    <rPh sb="13" eb="15">
      <t>ショブン</t>
    </rPh>
    <rPh sb="18" eb="19">
      <t>ガク</t>
    </rPh>
    <phoneticPr fontId="2"/>
  </si>
  <si>
    <t>６．剰余金の配当の支払（－）額</t>
    <rPh sb="2" eb="5">
      <t>ジョウヨキン</t>
    </rPh>
    <rPh sb="6" eb="8">
      <t>ハイトウ</t>
    </rPh>
    <rPh sb="9" eb="11">
      <t>シハライ</t>
    </rPh>
    <rPh sb="14" eb="15">
      <t>ガク</t>
    </rPh>
    <phoneticPr fontId="2"/>
  </si>
  <si>
    <t>Ⅳキャッシュの増加・減少額（Ⅰ＋Ⅱ＋Ⅲ）</t>
    <rPh sb="7" eb="9">
      <t>ゾウカ</t>
    </rPh>
    <rPh sb="10" eb="12">
      <t>ゲンショウ</t>
    </rPh>
    <rPh sb="12" eb="13">
      <t>ガク</t>
    </rPh>
    <phoneticPr fontId="2"/>
  </si>
  <si>
    <t>Ⅴキャッシュの期首残高</t>
    <rPh sb="7" eb="9">
      <t>キシュ</t>
    </rPh>
    <rPh sb="9" eb="11">
      <t>ザンダカ</t>
    </rPh>
    <phoneticPr fontId="2"/>
  </si>
  <si>
    <t>Ⅵキャッシュの期末残高（Ⅳ＋Ⅴ）</t>
    <rPh sb="7" eb="9">
      <t>キマツ</t>
    </rPh>
    <rPh sb="9" eb="11">
      <t>ザンダカ</t>
    </rPh>
    <phoneticPr fontId="2"/>
  </si>
  <si>
    <t>(BS・PLを入力すると自動計算されます。)</t>
    <rPh sb="7" eb="9">
      <t>ニュウリョク</t>
    </rPh>
    <rPh sb="12" eb="14">
      <t>ジドウ</t>
    </rPh>
    <rPh sb="14" eb="16">
      <t>ケイサン</t>
    </rPh>
    <phoneticPr fontId="3"/>
  </si>
  <si>
    <t>減価償却費</t>
    <rPh sb="0" eb="2">
      <t>ゲンカ</t>
    </rPh>
    <rPh sb="2" eb="5">
      <t>ショウキャクヒ</t>
    </rPh>
    <phoneticPr fontId="3"/>
  </si>
  <si>
    <t>科目</t>
    <rPh sb="0" eb="2">
      <t>カモク</t>
    </rPh>
    <phoneticPr fontId="3"/>
  </si>
  <si>
    <t>(当期変動額、または計算書の右端の「純資産合計」の値を入力)</t>
    <rPh sb="1" eb="3">
      <t>トウキ</t>
    </rPh>
    <rPh sb="3" eb="6">
      <t>ヘンドウガク</t>
    </rPh>
    <rPh sb="10" eb="13">
      <t>ケイサンショ</t>
    </rPh>
    <rPh sb="14" eb="16">
      <t>ミギハシ</t>
    </rPh>
    <rPh sb="18" eb="21">
      <t>ジュンシサン</t>
    </rPh>
    <rPh sb="21" eb="23">
      <t>ゴウケイ</t>
    </rPh>
    <rPh sb="25" eb="26">
      <t>アタイ</t>
    </rPh>
    <rPh sb="27" eb="29">
      <t>ニュウリョク</t>
    </rPh>
    <phoneticPr fontId="3"/>
  </si>
  <si>
    <t>↑入力不要</t>
    <rPh sb="1" eb="3">
      <t>ニュウリョク</t>
    </rPh>
    <rPh sb="3" eb="5">
      <t>フヨウ</t>
    </rPh>
    <phoneticPr fontId="3"/>
  </si>
  <si>
    <t>↑剰余金配当、役員賞与、その他の株主資本変動要因がある場合のみ入力</t>
    <rPh sb="1" eb="4">
      <t>ジョウヨキン</t>
    </rPh>
    <rPh sb="4" eb="6">
      <t>ハイトウ</t>
    </rPh>
    <rPh sb="7" eb="9">
      <t>ヤクイン</t>
    </rPh>
    <rPh sb="9" eb="11">
      <t>ショウヨ</t>
    </rPh>
    <rPh sb="14" eb="15">
      <t>タ</t>
    </rPh>
    <rPh sb="16" eb="18">
      <t>カブヌシ</t>
    </rPh>
    <rPh sb="18" eb="20">
      <t>シホン</t>
    </rPh>
    <rPh sb="20" eb="22">
      <t>ヘンドウ</t>
    </rPh>
    <rPh sb="22" eb="24">
      <t>ヨウイン</t>
    </rPh>
    <rPh sb="27" eb="29">
      <t>バアイ</t>
    </rPh>
    <rPh sb="31" eb="33">
      <t>ニュウリョク</t>
    </rPh>
    <phoneticPr fontId="3"/>
  </si>
  <si>
    <t>中小企業が自社の経営状況の分析を行うため、貸借対照表および損益計算書から</t>
    <rPh sb="0" eb="2">
      <t>チュウショウ</t>
    </rPh>
    <rPh sb="2" eb="4">
      <t>キギョウ</t>
    </rPh>
    <rPh sb="5" eb="7">
      <t>ジシャ</t>
    </rPh>
    <rPh sb="8" eb="10">
      <t>ケイエイ</t>
    </rPh>
    <rPh sb="10" eb="12">
      <t>ジョウキョウ</t>
    </rPh>
    <rPh sb="13" eb="15">
      <t>ブンセキ</t>
    </rPh>
    <rPh sb="16" eb="17">
      <t>オコナ</t>
    </rPh>
    <rPh sb="21" eb="26">
      <t>タイシャクタイショウヒョウ</t>
    </rPh>
    <rPh sb="29" eb="31">
      <t>ソンエキ</t>
    </rPh>
    <rPh sb="31" eb="34">
      <t>ケイサンショ</t>
    </rPh>
    <phoneticPr fontId="3"/>
  </si>
  <si>
    <t>簡易的にキャッシュフロー計算書(間接法)を作成するためのものです。</t>
    <rPh sb="0" eb="3">
      <t>カンイテキ</t>
    </rPh>
    <rPh sb="12" eb="15">
      <t>ケイサンショ</t>
    </rPh>
    <rPh sb="16" eb="18">
      <t>カンセツ</t>
    </rPh>
    <rPh sb="18" eb="19">
      <t>ホウ</t>
    </rPh>
    <rPh sb="21" eb="23">
      <t>サクセイ</t>
    </rPh>
    <phoneticPr fontId="3"/>
  </si>
  <si>
    <t>このツール(Excelファイル)の目的</t>
    <rPh sb="17" eb="19">
      <t>モクテキ</t>
    </rPh>
    <phoneticPr fontId="3"/>
  </si>
  <si>
    <t>本ツールで計算された結果は概算であるため、詳しくは顧問税理士等にご相談ください。</t>
    <rPh sb="0" eb="1">
      <t>ホン</t>
    </rPh>
    <rPh sb="5" eb="7">
      <t>ケイサン</t>
    </rPh>
    <rPh sb="10" eb="12">
      <t>ケッカ</t>
    </rPh>
    <rPh sb="13" eb="15">
      <t>ガイサン</t>
    </rPh>
    <rPh sb="21" eb="22">
      <t>クワ</t>
    </rPh>
    <rPh sb="25" eb="27">
      <t>コモン</t>
    </rPh>
    <rPh sb="27" eb="30">
      <t>ゼイリシ</t>
    </rPh>
    <rPh sb="30" eb="31">
      <t>トウ</t>
    </rPh>
    <rPh sb="33" eb="35">
      <t>ソウダン</t>
    </rPh>
    <phoneticPr fontId="3"/>
  </si>
  <si>
    <t>上場企業に必須のキャッシュフロー計算書の作成を目的とはしていません。</t>
    <rPh sb="0" eb="2">
      <t>ジョウジョウ</t>
    </rPh>
    <rPh sb="2" eb="4">
      <t>キギョウ</t>
    </rPh>
    <rPh sb="5" eb="7">
      <t>ヒッス</t>
    </rPh>
    <rPh sb="16" eb="19">
      <t>ケイサンショ</t>
    </rPh>
    <rPh sb="20" eb="22">
      <t>サクセイ</t>
    </rPh>
    <rPh sb="23" eb="25">
      <t>モクテキ</t>
    </rPh>
    <phoneticPr fontId="3"/>
  </si>
  <si>
    <t>このツールの使い方</t>
    <rPh sb="6" eb="7">
      <t>ツカ</t>
    </rPh>
    <rPh sb="8" eb="9">
      <t>カタ</t>
    </rPh>
    <phoneticPr fontId="3"/>
  </si>
  <si>
    <t>5期分の決算書を入力することで、4期分のキャッシュフロー計算書を作成することが可能です。</t>
    <rPh sb="1" eb="3">
      <t>キブン</t>
    </rPh>
    <rPh sb="4" eb="7">
      <t>ケッサンショ</t>
    </rPh>
    <rPh sb="8" eb="10">
      <t>ニュウリョク</t>
    </rPh>
    <rPh sb="17" eb="19">
      <t>キブン</t>
    </rPh>
    <rPh sb="28" eb="31">
      <t>ケイサンショ</t>
    </rPh>
    <rPh sb="32" eb="34">
      <t>サクセイ</t>
    </rPh>
    <rPh sb="39" eb="41">
      <t>カノウ</t>
    </rPh>
    <phoneticPr fontId="3"/>
  </si>
  <si>
    <t>キャッシュフローの計算には最低2期分の決算書を用意してください。</t>
    <rPh sb="9" eb="11">
      <t>ケイサン</t>
    </rPh>
    <rPh sb="13" eb="15">
      <t>サイテイ</t>
    </rPh>
    <rPh sb="16" eb="18">
      <t>キブン</t>
    </rPh>
    <rPh sb="19" eb="22">
      <t>ケッサンショ</t>
    </rPh>
    <rPh sb="23" eb="25">
      <t>ヨウイ</t>
    </rPh>
    <phoneticPr fontId="3"/>
  </si>
  <si>
    <t>↑NGの場合は入力ミスがあります。</t>
    <rPh sb="4" eb="6">
      <t>バアイ</t>
    </rPh>
    <rPh sb="7" eb="9">
      <t>ニュウリョク</t>
    </rPh>
    <phoneticPr fontId="3"/>
  </si>
  <si>
    <t>基本ルール</t>
    <rPh sb="0" eb="2">
      <t>キホン</t>
    </rPh>
    <phoneticPr fontId="3"/>
  </si>
  <si>
    <t>・古い期の情報を左に、新しい期の情報を右側に入力します。</t>
    <rPh sb="1" eb="2">
      <t>フル</t>
    </rPh>
    <rPh sb="3" eb="4">
      <t>キ</t>
    </rPh>
    <rPh sb="5" eb="7">
      <t>ジョウホウ</t>
    </rPh>
    <rPh sb="8" eb="9">
      <t>ヒダリ</t>
    </rPh>
    <rPh sb="11" eb="12">
      <t>アタラ</t>
    </rPh>
    <rPh sb="14" eb="15">
      <t>キ</t>
    </rPh>
    <rPh sb="16" eb="18">
      <t>ジョウホウ</t>
    </rPh>
    <rPh sb="19" eb="21">
      <t>ミギガワ</t>
    </rPh>
    <rPh sb="22" eb="24">
      <t>ニュウリョク</t>
    </rPh>
    <phoneticPr fontId="3"/>
  </si>
  <si>
    <t>「貸借対照表」および「損益計算書」のシートに決算情報を入力してください。</t>
    <rPh sb="1" eb="3">
      <t>タイシャク</t>
    </rPh>
    <rPh sb="3" eb="6">
      <t>タイショウヒョウ</t>
    </rPh>
    <rPh sb="11" eb="13">
      <t>ソンエキ</t>
    </rPh>
    <rPh sb="13" eb="16">
      <t>ケイサンショ</t>
    </rPh>
    <rPh sb="22" eb="24">
      <t>ケッサン</t>
    </rPh>
    <rPh sb="24" eb="26">
      <t>ジョウホウ</t>
    </rPh>
    <rPh sb="27" eb="29">
      <t>ニュウリョク</t>
    </rPh>
    <phoneticPr fontId="3"/>
  </si>
  <si>
    <t>剰余金配当や役員賞与支給などがある場合は「株主資本変動計算書」にも入力してください。</t>
    <rPh sb="0" eb="3">
      <t>ジョウヨキン</t>
    </rPh>
    <rPh sb="3" eb="5">
      <t>ハイトウ</t>
    </rPh>
    <rPh sb="6" eb="8">
      <t>ヤクイン</t>
    </rPh>
    <rPh sb="8" eb="10">
      <t>ショウヨ</t>
    </rPh>
    <rPh sb="10" eb="12">
      <t>シキュウ</t>
    </rPh>
    <rPh sb="17" eb="19">
      <t>バアイ</t>
    </rPh>
    <rPh sb="21" eb="23">
      <t>カブヌシ</t>
    </rPh>
    <rPh sb="23" eb="25">
      <t>シホン</t>
    </rPh>
    <rPh sb="25" eb="27">
      <t>ヘンドウ</t>
    </rPh>
    <rPh sb="27" eb="30">
      <t>ケイサンショ</t>
    </rPh>
    <rPh sb="33" eb="35">
      <t>ニュウリョク</t>
    </rPh>
    <phoneticPr fontId="3"/>
  </si>
  <si>
    <t>(ない場合は入力不要です。)</t>
    <rPh sb="3" eb="5">
      <t>バアイ</t>
    </rPh>
    <rPh sb="6" eb="8">
      <t>ニュウリョク</t>
    </rPh>
    <rPh sb="8" eb="10">
      <t>フヨウ</t>
    </rPh>
    <phoneticPr fontId="3"/>
  </si>
  <si>
    <t>「CF計算書」のシートは計算結果の出力用です。直接入力はしないでください。</t>
    <rPh sb="3" eb="6">
      <t>ケイサンショ</t>
    </rPh>
    <rPh sb="12" eb="14">
      <t>ケイサン</t>
    </rPh>
    <rPh sb="14" eb="16">
      <t>ケッカ</t>
    </rPh>
    <rPh sb="17" eb="19">
      <t>シュツリョク</t>
    </rPh>
    <rPh sb="19" eb="20">
      <t>ヨウ</t>
    </rPh>
    <rPh sb="23" eb="25">
      <t>チョクセツ</t>
    </rPh>
    <rPh sb="25" eb="27">
      <t>ニュウリョク</t>
    </rPh>
    <phoneticPr fontId="3"/>
  </si>
  <si>
    <t>・セルに色がついている場所には数式が入っているため、編集は行わないでください。</t>
    <rPh sb="4" eb="5">
      <t>イロ</t>
    </rPh>
    <rPh sb="11" eb="13">
      <t>バショ</t>
    </rPh>
    <rPh sb="15" eb="17">
      <t>スウシキ</t>
    </rPh>
    <rPh sb="18" eb="19">
      <t>ハイ</t>
    </rPh>
    <rPh sb="26" eb="28">
      <t>ヘンシュウ</t>
    </rPh>
    <rPh sb="29" eb="30">
      <t>オコナ</t>
    </rPh>
    <phoneticPr fontId="3"/>
  </si>
  <si>
    <t>本ツールの著作権はSRN経営事務所にありますが、ダウンロードしたファイルの改変等は自由に行っていただいて構いません。</t>
    <rPh sb="0" eb="1">
      <t>ホン</t>
    </rPh>
    <rPh sb="5" eb="8">
      <t>チョサクケン</t>
    </rPh>
    <rPh sb="12" eb="17">
      <t>ケイエイジムショ</t>
    </rPh>
    <rPh sb="37" eb="39">
      <t>カイヘン</t>
    </rPh>
    <rPh sb="39" eb="40">
      <t>トウ</t>
    </rPh>
    <rPh sb="41" eb="43">
      <t>ジユウ</t>
    </rPh>
    <rPh sb="44" eb="45">
      <t>オコナ</t>
    </rPh>
    <rPh sb="52" eb="53">
      <t>カマ</t>
    </rPh>
    <phoneticPr fontId="3"/>
  </si>
  <si>
    <t>但し、再配布・販売などを行う場合は当事務所へご連絡ください。</t>
    <rPh sb="0" eb="1">
      <t>タダ</t>
    </rPh>
    <rPh sb="3" eb="6">
      <t>サイハイフ</t>
    </rPh>
    <rPh sb="7" eb="9">
      <t>ハンバイ</t>
    </rPh>
    <rPh sb="12" eb="13">
      <t>オコナ</t>
    </rPh>
    <rPh sb="14" eb="16">
      <t>バアイ</t>
    </rPh>
    <rPh sb="17" eb="18">
      <t>トウ</t>
    </rPh>
    <rPh sb="18" eb="21">
      <t>ジムショ</t>
    </rPh>
    <rPh sb="23" eb="25">
      <t>レンラク</t>
    </rPh>
    <phoneticPr fontId="3"/>
  </si>
  <si>
    <t>著作権・利用の制限・保証など</t>
    <rPh sb="0" eb="3">
      <t>チョサクケン</t>
    </rPh>
    <rPh sb="4" eb="6">
      <t>リヨウ</t>
    </rPh>
    <rPh sb="7" eb="9">
      <t>セイゲン</t>
    </rPh>
    <rPh sb="10" eb="12">
      <t>ホショウ</t>
    </rPh>
    <phoneticPr fontId="3"/>
  </si>
  <si>
    <t>本ツールを利用したことによる如何なる問題・損害について、当事務所は一切関知いたしません。</t>
    <rPh sb="0" eb="1">
      <t>ホン</t>
    </rPh>
    <rPh sb="5" eb="7">
      <t>リヨウ</t>
    </rPh>
    <rPh sb="14" eb="16">
      <t>イカ</t>
    </rPh>
    <rPh sb="18" eb="20">
      <t>モンダイ</t>
    </rPh>
    <rPh sb="21" eb="23">
      <t>ソンガイ</t>
    </rPh>
    <rPh sb="28" eb="29">
      <t>トウ</t>
    </rPh>
    <rPh sb="29" eb="32">
      <t>ジムショ</t>
    </rPh>
    <rPh sb="33" eb="35">
      <t>イッサイ</t>
    </rPh>
    <rPh sb="35" eb="37">
      <t>カンチ</t>
    </rPh>
    <phoneticPr fontId="3"/>
  </si>
  <si>
    <t>数式のバグ等を発見した場合は、当事務所へお知らせいただけると幸いです。</t>
    <rPh sb="0" eb="2">
      <t>スウシキ</t>
    </rPh>
    <rPh sb="5" eb="6">
      <t>トウ</t>
    </rPh>
    <rPh sb="7" eb="9">
      <t>ハッケン</t>
    </rPh>
    <rPh sb="11" eb="13">
      <t>バアイ</t>
    </rPh>
    <rPh sb="15" eb="16">
      <t>トウ</t>
    </rPh>
    <rPh sb="16" eb="19">
      <t>ジムショ</t>
    </rPh>
    <rPh sb="21" eb="22">
      <t>シ</t>
    </rPh>
    <rPh sb="30" eb="31">
      <t>サイワ</t>
    </rPh>
    <phoneticPr fontId="3"/>
  </si>
  <si>
    <t>本ツールに関する連絡先</t>
    <rPh sb="0" eb="1">
      <t>ホン</t>
    </rPh>
    <rPh sb="5" eb="6">
      <t>カン</t>
    </rPh>
    <rPh sb="8" eb="11">
      <t>レンラクサキ</t>
    </rPh>
    <phoneticPr fontId="3"/>
  </si>
  <si>
    <t>SRN経営事務所　お問い合わせフォーム</t>
    <rPh sb="3" eb="8">
      <t>ケイエイジムショ</t>
    </rPh>
    <rPh sb="10" eb="11">
      <t>ト</t>
    </rPh>
    <rPh sb="12" eb="13">
      <t>ア</t>
    </rPh>
    <phoneticPr fontId="3"/>
  </si>
  <si>
    <t>https://www.srn-consulting.jp/contactform/</t>
    <phoneticPr fontId="3"/>
  </si>
  <si>
    <t>営業CF</t>
    <rPh sb="0" eb="2">
      <t>エイギョウ</t>
    </rPh>
    <phoneticPr fontId="3"/>
  </si>
  <si>
    <t>投資CF</t>
    <rPh sb="0" eb="2">
      <t>トウシ</t>
    </rPh>
    <phoneticPr fontId="3"/>
  </si>
  <si>
    <t>財務CF</t>
    <rPh sb="0" eb="2">
      <t>ザイム</t>
    </rPh>
    <phoneticPr fontId="3"/>
  </si>
  <si>
    <t>・分りにくいと思われるところにはメモをつけいてます。</t>
    <rPh sb="1" eb="2">
      <t>ワカ</t>
    </rPh>
    <rPh sb="7" eb="8">
      <t>オモ</t>
    </rPh>
    <phoneticPr fontId="3"/>
  </si>
  <si>
    <t>キャッシュフロー計算書作成ツール</t>
    <rPh sb="8" eb="11">
      <t>ケイサンショ</t>
    </rPh>
    <rPh sb="11" eb="13">
      <t>サクセイ</t>
    </rPh>
    <phoneticPr fontId="3"/>
  </si>
  <si>
    <t>最終更新日</t>
    <rPh sb="0" eb="2">
      <t>サイシュウ</t>
    </rPh>
    <rPh sb="2" eb="5">
      <t>コウシンビ</t>
    </rPh>
    <phoneticPr fontId="3"/>
  </si>
  <si>
    <t>バージョン</t>
    <phoneticPr fontId="3"/>
  </si>
  <si>
    <t>・投資活動によるキャッシュフローの計算において減価償却資産および無形固定資産の取得・売却を</t>
    <rPh sb="1" eb="3">
      <t>トウシ</t>
    </rPh>
    <rPh sb="3" eb="5">
      <t>カツドウ</t>
    </rPh>
    <rPh sb="17" eb="19">
      <t>ケイサン</t>
    </rPh>
    <rPh sb="23" eb="25">
      <t>ゲンカ</t>
    </rPh>
    <rPh sb="25" eb="27">
      <t>ショウキャク</t>
    </rPh>
    <rPh sb="27" eb="29">
      <t>シサン</t>
    </rPh>
    <rPh sb="32" eb="34">
      <t>ムケイ</t>
    </rPh>
    <rPh sb="34" eb="38">
      <t>コテイシサン</t>
    </rPh>
    <rPh sb="39" eb="41">
      <t>シュトク</t>
    </rPh>
    <rPh sb="42" eb="44">
      <t>バイキャク</t>
    </rPh>
    <phoneticPr fontId="3"/>
  </si>
  <si>
    <t>貸借対照表の資産額と、減価償却費から算出しています。(減価償却資産で償却費を調整しています。)</t>
    <rPh sb="0" eb="2">
      <t>タイシャク</t>
    </rPh>
    <rPh sb="2" eb="5">
      <t>タイショウヒョウ</t>
    </rPh>
    <rPh sb="6" eb="9">
      <t>シサンガク</t>
    </rPh>
    <rPh sb="11" eb="13">
      <t>ゲンカ</t>
    </rPh>
    <rPh sb="13" eb="16">
      <t>ショウキャクヒ</t>
    </rPh>
    <rPh sb="18" eb="20">
      <t>サンシュツ</t>
    </rPh>
    <rPh sb="27" eb="29">
      <t>ゲンカ</t>
    </rPh>
    <rPh sb="29" eb="31">
      <t>ショウキャク</t>
    </rPh>
    <rPh sb="31" eb="33">
      <t>シサン</t>
    </rPh>
    <rPh sb="34" eb="37">
      <t>ショウキャクヒ</t>
    </rPh>
    <rPh sb="38" eb="40">
      <t>チョウセイ</t>
    </rPh>
    <phoneticPr fontId="3"/>
  </si>
  <si>
    <t>そのため、これらの資産の取得・売却は現実と一致しませんが、これは仕様です。</t>
    <rPh sb="9" eb="11">
      <t>シサン</t>
    </rPh>
    <rPh sb="12" eb="14">
      <t>シュトク</t>
    </rPh>
    <rPh sb="15" eb="17">
      <t>バイキャク</t>
    </rPh>
    <rPh sb="18" eb="20">
      <t>ゲンジツ</t>
    </rPh>
    <rPh sb="21" eb="23">
      <t>イッチ</t>
    </rPh>
    <rPh sb="32" eb="34">
      <t>シヨウ</t>
    </rPh>
    <phoneticPr fontId="3"/>
  </si>
  <si>
    <t>(簡単に利用できるようにするため、厳密な計算を省いている部分があります。)</t>
    <rPh sb="1" eb="3">
      <t>カンタン</t>
    </rPh>
    <rPh sb="4" eb="6">
      <t>リヨウ</t>
    </rPh>
    <rPh sb="17" eb="19">
      <t>ゲンミツ</t>
    </rPh>
    <rPh sb="20" eb="22">
      <t>ケイサン</t>
    </rPh>
    <rPh sb="23" eb="24">
      <t>ハブ</t>
    </rPh>
    <rPh sb="28" eb="30">
      <t>ブブン</t>
    </rPh>
    <phoneticPr fontId="3"/>
  </si>
  <si>
    <t>既知の利用上の注意点</t>
    <rPh sb="0" eb="2">
      <t>キチ</t>
    </rPh>
    <rPh sb="3" eb="6">
      <t>リヨウジョウ</t>
    </rPh>
    <rPh sb="7" eb="10">
      <t>チュウイテン</t>
    </rPh>
    <phoneticPr fontId="3"/>
  </si>
  <si>
    <t>入力した期の情報に合わせ、不要なグラフをデータ選択から外してご利用ください。</t>
    <rPh sb="0" eb="2">
      <t>ニュウリョク</t>
    </rPh>
    <rPh sb="4" eb="5">
      <t>キ</t>
    </rPh>
    <rPh sb="6" eb="8">
      <t>ジョウホウ</t>
    </rPh>
    <rPh sb="9" eb="10">
      <t>ア</t>
    </rPh>
    <rPh sb="13" eb="15">
      <t>フヨウ</t>
    </rPh>
    <rPh sb="23" eb="25">
      <t>センタク</t>
    </rPh>
    <rPh sb="27" eb="28">
      <t>ハズ</t>
    </rPh>
    <rPh sb="31" eb="33">
      <t>リヨウ</t>
    </rPh>
    <phoneticPr fontId="3"/>
  </si>
  <si>
    <t>本ツールの計算結果については、いくつかの事例を用いてチェックを行っていますが、</t>
    <rPh sb="0" eb="1">
      <t>ホン</t>
    </rPh>
    <rPh sb="5" eb="7">
      <t>ケイサン</t>
    </rPh>
    <rPh sb="7" eb="9">
      <t>ケッカ</t>
    </rPh>
    <rPh sb="20" eb="22">
      <t>ジレイ</t>
    </rPh>
    <rPh sb="23" eb="24">
      <t>モチ</t>
    </rPh>
    <rPh sb="31" eb="32">
      <t>オコナ</t>
    </rPh>
    <phoneticPr fontId="3"/>
  </si>
  <si>
    <t>資本金・資本剰余金の増減</t>
    <rPh sb="0" eb="3">
      <t>シホンキン</t>
    </rPh>
    <rPh sb="4" eb="6">
      <t>シホン</t>
    </rPh>
    <rPh sb="6" eb="9">
      <t>ジョウヨキン</t>
    </rPh>
    <rPh sb="10" eb="12">
      <t>ゾウゲン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</si>
</sst>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#&quot;期&quot;"/>
    <numFmt numFmtId="177" formatCode="yyyy&quot;年&quot;m&quot;月&quot;;@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9" fillId="0" borderId="0" xfId="0" applyFont="1">
      <alignment vertical="center"/>
    </xf>
    <xf numFmtId="38" fontId="6" fillId="4" borderId="1" xfId="1" applyFont="1" applyFill="1" applyBorder="1">
      <alignment vertical="center"/>
    </xf>
    <xf numFmtId="38" fontId="6" fillId="0" borderId="1" xfId="1" applyFont="1" applyBorder="1">
      <alignment vertical="center"/>
    </xf>
    <xf numFmtId="0" fontId="6" fillId="4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>
      <alignment vertical="center"/>
    </xf>
    <xf numFmtId="176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6" borderId="3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177" fontId="6" fillId="6" borderId="3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177" fontId="6" fillId="6" borderId="2" xfId="0" applyNumberFormat="1" applyFont="1" applyFill="1" applyBorder="1" applyAlignment="1">
      <alignment horizontal="center" vertical="center"/>
    </xf>
    <xf numFmtId="0" fontId="6" fillId="4" borderId="7" xfId="0" applyFont="1" applyFill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176" fontId="6" fillId="7" borderId="1" xfId="0" applyNumberFormat="1" applyFont="1" applyFill="1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/>
    </xf>
    <xf numFmtId="177" fontId="6" fillId="9" borderId="2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indent="1"/>
    </xf>
    <xf numFmtId="0" fontId="11" fillId="9" borderId="1" xfId="0" applyFont="1" applyFill="1" applyBorder="1">
      <alignment vertical="center"/>
    </xf>
    <xf numFmtId="177" fontId="6" fillId="7" borderId="2" xfId="0" applyNumberFormat="1" applyFont="1" applyFill="1" applyBorder="1" applyAlignment="1">
      <alignment horizontal="center" vertical="center"/>
    </xf>
    <xf numFmtId="38" fontId="6" fillId="5" borderId="1" xfId="1" applyFont="1" applyFill="1" applyBorder="1">
      <alignment vertical="center"/>
    </xf>
    <xf numFmtId="38" fontId="11" fillId="0" borderId="1" xfId="0" applyNumberFormat="1" applyFont="1" applyBorder="1">
      <alignment vertical="center"/>
    </xf>
    <xf numFmtId="38" fontId="11" fillId="0" borderId="0" xfId="0" applyNumberFormat="1" applyFont="1">
      <alignment vertical="center"/>
    </xf>
    <xf numFmtId="0" fontId="12" fillId="8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38" fontId="12" fillId="9" borderId="1" xfId="0" applyNumberFormat="1" applyFont="1" applyFill="1" applyBorder="1">
      <alignment vertical="center"/>
    </xf>
    <xf numFmtId="0" fontId="12" fillId="0" borderId="1" xfId="0" applyFont="1" applyBorder="1">
      <alignment vertical="center"/>
    </xf>
    <xf numFmtId="0" fontId="12" fillId="5" borderId="1" xfId="0" applyFont="1" applyFill="1" applyBorder="1" applyAlignment="1">
      <alignment horizontal="left" vertical="center" indent="1"/>
    </xf>
    <xf numFmtId="0" fontId="12" fillId="3" borderId="1" xfId="0" applyFont="1" applyFill="1" applyBorder="1">
      <alignment vertical="center"/>
    </xf>
    <xf numFmtId="38" fontId="12" fillId="3" borderId="4" xfId="1" applyFont="1" applyFill="1" applyBorder="1">
      <alignment vertical="center"/>
    </xf>
    <xf numFmtId="38" fontId="12" fillId="3" borderId="1" xfId="1" applyFont="1" applyFill="1" applyBorder="1">
      <alignment vertical="center"/>
    </xf>
    <xf numFmtId="0" fontId="12" fillId="4" borderId="1" xfId="0" applyFont="1" applyFill="1" applyBorder="1">
      <alignment vertical="center"/>
    </xf>
    <xf numFmtId="38" fontId="12" fillId="4" borderId="1" xfId="1" applyFont="1" applyFill="1" applyBorder="1">
      <alignment vertical="center"/>
    </xf>
    <xf numFmtId="0" fontId="10" fillId="0" borderId="0" xfId="0" applyFo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4" fillId="0" borderId="0" xfId="2">
      <alignment vertical="center"/>
    </xf>
    <xf numFmtId="176" fontId="6" fillId="9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38" fontId="6" fillId="4" borderId="3" xfId="1" applyFont="1" applyFill="1" applyBorder="1">
      <alignment vertical="center"/>
    </xf>
    <xf numFmtId="38" fontId="6" fillId="4" borderId="4" xfId="1" applyFont="1" applyFill="1" applyBorder="1">
      <alignment vertical="center"/>
    </xf>
    <xf numFmtId="0" fontId="6" fillId="2" borderId="1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キャッシュフロー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グラフ!$B$3</c:f>
              <c:strCache>
                <c:ptCount val="1"/>
                <c:pt idx="0">
                  <c:v>営業CF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グラフ!$C$2:$F$2</c:f>
              <c:numCache>
                <c:formatCode>"第"#"期"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cat>
          <c:val>
            <c:numRef>
              <c:f>グラフ!$C$3:$F$3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4-4B56-9CF5-2D46D4D2927F}"/>
            </c:ext>
          </c:extLst>
        </c:ser>
        <c:ser>
          <c:idx val="1"/>
          <c:order val="1"/>
          <c:tx>
            <c:strRef>
              <c:f>グラフ!$B$4</c:f>
              <c:strCache>
                <c:ptCount val="1"/>
                <c:pt idx="0">
                  <c:v>投資CF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グラフ!$C$2:$F$2</c:f>
              <c:numCache>
                <c:formatCode>"第"#"期"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cat>
          <c:val>
            <c:numRef>
              <c:f>グラフ!$C$4:$F$4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4-4B56-9CF5-2D46D4D2927F}"/>
            </c:ext>
          </c:extLst>
        </c:ser>
        <c:ser>
          <c:idx val="2"/>
          <c:order val="2"/>
          <c:tx>
            <c:strRef>
              <c:f>グラフ!$B$5</c:f>
              <c:strCache>
                <c:ptCount val="1"/>
                <c:pt idx="0">
                  <c:v>財務CF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グラフ!$C$2:$F$2</c:f>
              <c:numCache>
                <c:formatCode>"第"#"期"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cat>
          <c:val>
            <c:numRef>
              <c:f>グラフ!$C$5:$F$5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4-4B56-9CF5-2D46D4D292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7870432"/>
        <c:axId val="857876672"/>
      </c:barChart>
      <c:catAx>
        <c:axId val="857870432"/>
        <c:scaling>
          <c:orientation val="minMax"/>
        </c:scaling>
        <c:delete val="0"/>
        <c:axPos val="b"/>
        <c:numFmt formatCode="&quot;第&quot;#&quot;期&quot;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7876672"/>
        <c:crosses val="autoZero"/>
        <c:auto val="1"/>
        <c:lblAlgn val="ctr"/>
        <c:lblOffset val="100"/>
        <c:noMultiLvlLbl val="0"/>
      </c:catAx>
      <c:valAx>
        <c:axId val="857876672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8578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8</xdr:row>
      <xdr:rowOff>14286</xdr:rowOff>
    </xdr:from>
    <xdr:to>
      <xdr:col>6</xdr:col>
      <xdr:colOff>95250</xdr:colOff>
      <xdr:row>25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10A06E-5812-C85E-8159-C7BDBDCFB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rn-consulting.jp/contactfor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1965-2EAE-4C4F-B366-B8D68853EE30}">
  <dimension ref="B1:C44"/>
  <sheetViews>
    <sheetView tabSelected="1" workbookViewId="0"/>
  </sheetViews>
  <sheetFormatPr defaultRowHeight="18.75"/>
  <cols>
    <col min="1" max="1" width="3.5" customWidth="1"/>
    <col min="2" max="2" width="12.75" customWidth="1"/>
    <col min="3" max="3" width="11.125" customWidth="1"/>
  </cols>
  <sheetData>
    <row r="1" spans="2:3" ht="24">
      <c r="B1" s="5" t="s">
        <v>143</v>
      </c>
    </row>
    <row r="2" spans="2:3">
      <c r="B2" s="2" t="s">
        <v>144</v>
      </c>
      <c r="C2" s="1">
        <v>45443</v>
      </c>
    </row>
    <row r="3" spans="2:3">
      <c r="B3" s="2" t="s">
        <v>145</v>
      </c>
      <c r="C3">
        <v>0.9</v>
      </c>
    </row>
    <row r="5" spans="2:3">
      <c r="B5" s="21" t="s">
        <v>117</v>
      </c>
    </row>
    <row r="6" spans="2:3">
      <c r="B6" t="s">
        <v>115</v>
      </c>
    </row>
    <row r="7" spans="2:3">
      <c r="B7" t="s">
        <v>116</v>
      </c>
    </row>
    <row r="8" spans="2:3">
      <c r="B8" t="s">
        <v>149</v>
      </c>
    </row>
    <row r="10" spans="2:3">
      <c r="B10" t="s">
        <v>119</v>
      </c>
    </row>
    <row r="11" spans="2:3">
      <c r="B11" t="s">
        <v>118</v>
      </c>
    </row>
    <row r="13" spans="2:3">
      <c r="B13" s="21" t="s">
        <v>120</v>
      </c>
    </row>
    <row r="14" spans="2:3">
      <c r="B14" t="s">
        <v>122</v>
      </c>
    </row>
    <row r="15" spans="2:3">
      <c r="B15" t="s">
        <v>121</v>
      </c>
    </row>
    <row r="17" spans="2:2">
      <c r="B17" t="s">
        <v>126</v>
      </c>
    </row>
    <row r="18" spans="2:2">
      <c r="B18" t="s">
        <v>127</v>
      </c>
    </row>
    <row r="19" spans="2:2">
      <c r="B19" t="s">
        <v>128</v>
      </c>
    </row>
    <row r="21" spans="2:2">
      <c r="B21" t="s">
        <v>129</v>
      </c>
    </row>
    <row r="23" spans="2:2">
      <c r="B23" s="21" t="s">
        <v>124</v>
      </c>
    </row>
    <row r="24" spans="2:2">
      <c r="B24" t="s">
        <v>125</v>
      </c>
    </row>
    <row r="25" spans="2:2">
      <c r="B25" t="s">
        <v>130</v>
      </c>
    </row>
    <row r="26" spans="2:2">
      <c r="B26" t="s">
        <v>142</v>
      </c>
    </row>
    <row r="28" spans="2:2">
      <c r="B28" s="21" t="s">
        <v>150</v>
      </c>
    </row>
    <row r="29" spans="2:2">
      <c r="B29" t="s">
        <v>146</v>
      </c>
    </row>
    <row r="30" spans="2:2">
      <c r="B30" t="s">
        <v>147</v>
      </c>
    </row>
    <row r="31" spans="2:2">
      <c r="B31" t="s">
        <v>148</v>
      </c>
    </row>
    <row r="33" spans="2:2">
      <c r="B33" s="21" t="s">
        <v>133</v>
      </c>
    </row>
    <row r="34" spans="2:2">
      <c r="B34" t="s">
        <v>131</v>
      </c>
    </row>
    <row r="35" spans="2:2">
      <c r="B35" t="s">
        <v>132</v>
      </c>
    </row>
    <row r="37" spans="2:2">
      <c r="B37" t="s">
        <v>134</v>
      </c>
    </row>
    <row r="39" spans="2:2">
      <c r="B39" t="s">
        <v>152</v>
      </c>
    </row>
    <row r="40" spans="2:2">
      <c r="B40" t="s">
        <v>135</v>
      </c>
    </row>
    <row r="42" spans="2:2">
      <c r="B42" s="21" t="s">
        <v>136</v>
      </c>
    </row>
    <row r="43" spans="2:2">
      <c r="B43" t="s">
        <v>137</v>
      </c>
    </row>
    <row r="44" spans="2:2">
      <c r="B44" s="45" t="s">
        <v>138</v>
      </c>
    </row>
  </sheetData>
  <phoneticPr fontId="3"/>
  <hyperlinks>
    <hyperlink ref="B44" r:id="rId1" xr:uid="{B4C9A285-4394-4BC8-BCAA-36F989D50F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EBD6-A2F6-4BFB-8B93-D1859DF28DE2}">
  <dimension ref="A1:F50"/>
  <sheetViews>
    <sheetView workbookViewId="0"/>
  </sheetViews>
  <sheetFormatPr defaultRowHeight="16.5"/>
  <cols>
    <col min="1" max="1" width="26.25" style="3" customWidth="1"/>
    <col min="2" max="6" width="13.375" style="3" customWidth="1"/>
    <col min="7" max="16384" width="9" style="3"/>
  </cols>
  <sheetData>
    <row r="1" spans="1:6" ht="24.75" thickBot="1">
      <c r="A1" s="5" t="s">
        <v>46</v>
      </c>
    </row>
    <row r="2" spans="1:6">
      <c r="B2" s="11">
        <v>5</v>
      </c>
      <c r="C2" s="14">
        <f>B2+1</f>
        <v>6</v>
      </c>
      <c r="D2" s="15">
        <f t="shared" ref="D2:F2" si="0">C2+1</f>
        <v>7</v>
      </c>
      <c r="E2" s="15">
        <f t="shared" si="0"/>
        <v>8</v>
      </c>
      <c r="F2" s="15">
        <f t="shared" si="0"/>
        <v>9</v>
      </c>
    </row>
    <row r="3" spans="1:6" ht="17.25" thickBot="1">
      <c r="A3" s="13" t="s">
        <v>111</v>
      </c>
      <c r="B3" s="12">
        <v>44286</v>
      </c>
      <c r="C3" s="16">
        <f>DATE(YEAR(B3)+1,MONTH(B3),DAY(B3))</f>
        <v>44651</v>
      </c>
      <c r="D3" s="17">
        <f t="shared" ref="D3:F3" si="1">DATE(YEAR(C3)+1,MONTH(C3),DAY(C3))</f>
        <v>45016</v>
      </c>
      <c r="E3" s="17">
        <f t="shared" si="1"/>
        <v>45382</v>
      </c>
      <c r="F3" s="17">
        <f t="shared" si="1"/>
        <v>45747</v>
      </c>
    </row>
    <row r="4" spans="1:6">
      <c r="A4" s="37" t="s">
        <v>25</v>
      </c>
      <c r="B4" s="38"/>
      <c r="C4" s="39"/>
      <c r="D4" s="39"/>
      <c r="E4" s="39"/>
      <c r="F4" s="39"/>
    </row>
    <row r="5" spans="1:6">
      <c r="A5" s="40" t="s">
        <v>14</v>
      </c>
      <c r="B5" s="41">
        <f>SUM(B6:B13)</f>
        <v>0</v>
      </c>
      <c r="C5" s="41">
        <f t="shared" ref="C5:F5" si="2">SUM(C6:C13)</f>
        <v>0</v>
      </c>
      <c r="D5" s="41">
        <f t="shared" si="2"/>
        <v>0</v>
      </c>
      <c r="E5" s="41">
        <f t="shared" si="2"/>
        <v>0</v>
      </c>
      <c r="F5" s="41">
        <f t="shared" si="2"/>
        <v>0</v>
      </c>
    </row>
    <row r="6" spans="1:6">
      <c r="A6" s="9" t="s">
        <v>6</v>
      </c>
      <c r="B6" s="7"/>
      <c r="C6" s="7"/>
      <c r="D6" s="7"/>
      <c r="E6" s="7"/>
      <c r="F6" s="7"/>
    </row>
    <row r="7" spans="1:6">
      <c r="A7" s="9" t="s">
        <v>7</v>
      </c>
      <c r="B7" s="7"/>
      <c r="C7" s="7"/>
      <c r="D7" s="7"/>
      <c r="E7" s="7"/>
      <c r="F7" s="7"/>
    </row>
    <row r="8" spans="1:6">
      <c r="A8" s="9" t="s">
        <v>8</v>
      </c>
      <c r="B8" s="7"/>
      <c r="C8" s="7"/>
      <c r="D8" s="7"/>
      <c r="E8" s="7"/>
      <c r="F8" s="7"/>
    </row>
    <row r="9" spans="1:6">
      <c r="A9" s="9" t="s">
        <v>9</v>
      </c>
      <c r="B9" s="7"/>
      <c r="C9" s="7"/>
      <c r="D9" s="7"/>
      <c r="E9" s="7"/>
      <c r="F9" s="7"/>
    </row>
    <row r="10" spans="1:6">
      <c r="A10" s="9" t="s">
        <v>10</v>
      </c>
      <c r="B10" s="7"/>
      <c r="C10" s="7"/>
      <c r="D10" s="7"/>
      <c r="E10" s="7"/>
      <c r="F10" s="7"/>
    </row>
    <row r="11" spans="1:6">
      <c r="A11" s="9" t="s">
        <v>11</v>
      </c>
      <c r="B11" s="7"/>
      <c r="C11" s="7"/>
      <c r="D11" s="7"/>
      <c r="E11" s="7"/>
      <c r="F11" s="7"/>
    </row>
    <row r="12" spans="1:6">
      <c r="A12" s="9" t="s">
        <v>12</v>
      </c>
      <c r="B12" s="7"/>
      <c r="C12" s="7"/>
      <c r="D12" s="7"/>
      <c r="E12" s="7"/>
      <c r="F12" s="7"/>
    </row>
    <row r="13" spans="1:6">
      <c r="A13" s="9" t="s">
        <v>13</v>
      </c>
      <c r="B13" s="7"/>
      <c r="C13" s="7"/>
      <c r="D13" s="7"/>
      <c r="E13" s="7"/>
      <c r="F13" s="7"/>
    </row>
    <row r="14" spans="1:6">
      <c r="A14" s="40" t="s">
        <v>22</v>
      </c>
      <c r="B14" s="41">
        <f>SUM(B15:B23)</f>
        <v>0</v>
      </c>
      <c r="C14" s="41">
        <f t="shared" ref="C14:F14" si="3">SUM(C15:C23)</f>
        <v>0</v>
      </c>
      <c r="D14" s="41">
        <f t="shared" si="3"/>
        <v>0</v>
      </c>
      <c r="E14" s="41">
        <f t="shared" si="3"/>
        <v>0</v>
      </c>
      <c r="F14" s="41">
        <f t="shared" si="3"/>
        <v>0</v>
      </c>
    </row>
    <row r="15" spans="1:6">
      <c r="A15" s="9" t="s">
        <v>15</v>
      </c>
      <c r="B15" s="7"/>
      <c r="C15" s="7"/>
      <c r="D15" s="7"/>
      <c r="E15" s="7"/>
      <c r="F15" s="7"/>
    </row>
    <row r="16" spans="1:6">
      <c r="A16" s="9" t="s">
        <v>16</v>
      </c>
      <c r="B16" s="7"/>
      <c r="C16" s="7"/>
      <c r="D16" s="7"/>
      <c r="E16" s="7"/>
      <c r="F16" s="7"/>
    </row>
    <row r="17" spans="1:6">
      <c r="A17" s="9" t="s">
        <v>17</v>
      </c>
      <c r="B17" s="7"/>
      <c r="C17" s="7"/>
      <c r="D17" s="7"/>
      <c r="E17" s="7"/>
      <c r="F17" s="7"/>
    </row>
    <row r="18" spans="1:6">
      <c r="A18" s="9" t="s">
        <v>18</v>
      </c>
      <c r="B18" s="7"/>
      <c r="C18" s="7"/>
      <c r="D18" s="7"/>
      <c r="E18" s="7"/>
      <c r="F18" s="7"/>
    </row>
    <row r="19" spans="1:6">
      <c r="A19" s="9" t="s">
        <v>19</v>
      </c>
      <c r="B19" s="7"/>
      <c r="C19" s="7"/>
      <c r="D19" s="7"/>
      <c r="E19" s="7"/>
      <c r="F19" s="7"/>
    </row>
    <row r="20" spans="1:6">
      <c r="A20" s="9" t="s">
        <v>20</v>
      </c>
      <c r="B20" s="7"/>
      <c r="C20" s="7"/>
      <c r="D20" s="7"/>
      <c r="E20" s="7"/>
      <c r="F20" s="7"/>
    </row>
    <row r="21" spans="1:6">
      <c r="A21" s="9" t="s">
        <v>21</v>
      </c>
      <c r="B21" s="7"/>
      <c r="C21" s="7"/>
      <c r="D21" s="7"/>
      <c r="E21" s="7"/>
      <c r="F21" s="7"/>
    </row>
    <row r="22" spans="1:6">
      <c r="A22" s="9" t="s">
        <v>13</v>
      </c>
      <c r="B22" s="7"/>
      <c r="C22" s="7"/>
      <c r="D22" s="7"/>
      <c r="E22" s="7"/>
      <c r="F22" s="7"/>
    </row>
    <row r="23" spans="1:6">
      <c r="A23" s="10" t="s">
        <v>23</v>
      </c>
      <c r="B23" s="7"/>
      <c r="C23" s="7"/>
      <c r="D23" s="7"/>
      <c r="E23" s="7"/>
      <c r="F23" s="7"/>
    </row>
    <row r="24" spans="1:6">
      <c r="A24" s="40" t="s">
        <v>24</v>
      </c>
      <c r="B24" s="41">
        <f>B5+B14</f>
        <v>0</v>
      </c>
      <c r="C24" s="41">
        <f t="shared" ref="C24:F24" si="4">C5+C14</f>
        <v>0</v>
      </c>
      <c r="D24" s="41">
        <f t="shared" si="4"/>
        <v>0</v>
      </c>
      <c r="E24" s="41">
        <f t="shared" si="4"/>
        <v>0</v>
      </c>
      <c r="F24" s="41">
        <f t="shared" si="4"/>
        <v>0</v>
      </c>
    </row>
    <row r="25" spans="1:6">
      <c r="B25" s="4"/>
      <c r="C25" s="4"/>
      <c r="D25" s="4"/>
      <c r="E25" s="4"/>
      <c r="F25" s="4"/>
    </row>
    <row r="26" spans="1:6">
      <c r="A26" s="37" t="s">
        <v>26</v>
      </c>
      <c r="B26" s="39"/>
      <c r="C26" s="39"/>
      <c r="D26" s="39"/>
      <c r="E26" s="39"/>
      <c r="F26" s="39"/>
    </row>
    <row r="27" spans="1:6">
      <c r="A27" s="40" t="s">
        <v>33</v>
      </c>
      <c r="B27" s="41">
        <f>SUM(B28:B33)</f>
        <v>0</v>
      </c>
      <c r="C27" s="41">
        <f t="shared" ref="C27:F27" si="5">SUM(C28:C33)</f>
        <v>0</v>
      </c>
      <c r="D27" s="41">
        <f t="shared" si="5"/>
        <v>0</v>
      </c>
      <c r="E27" s="41">
        <f t="shared" si="5"/>
        <v>0</v>
      </c>
      <c r="F27" s="41">
        <f t="shared" si="5"/>
        <v>0</v>
      </c>
    </row>
    <row r="28" spans="1:6">
      <c r="A28" s="9" t="s">
        <v>27</v>
      </c>
      <c r="B28" s="7"/>
      <c r="C28" s="7"/>
      <c r="D28" s="7"/>
      <c r="E28" s="7"/>
      <c r="F28" s="7"/>
    </row>
    <row r="29" spans="1:6">
      <c r="A29" s="9" t="s">
        <v>28</v>
      </c>
      <c r="B29" s="7"/>
      <c r="C29" s="7"/>
      <c r="D29" s="7"/>
      <c r="E29" s="7"/>
      <c r="F29" s="7"/>
    </row>
    <row r="30" spans="1:6">
      <c r="A30" s="9" t="s">
        <v>29</v>
      </c>
      <c r="B30" s="7"/>
      <c r="C30" s="7"/>
      <c r="D30" s="7"/>
      <c r="E30" s="7"/>
      <c r="F30" s="7"/>
    </row>
    <row r="31" spans="1:6">
      <c r="A31" s="9" t="s">
        <v>30</v>
      </c>
      <c r="B31" s="7"/>
      <c r="C31" s="7"/>
      <c r="D31" s="7"/>
      <c r="E31" s="7"/>
      <c r="F31" s="7"/>
    </row>
    <row r="32" spans="1:6">
      <c r="A32" s="9" t="s">
        <v>31</v>
      </c>
      <c r="B32" s="7"/>
      <c r="C32" s="7"/>
      <c r="D32" s="7"/>
      <c r="E32" s="7"/>
      <c r="F32" s="7"/>
    </row>
    <row r="33" spans="1:6">
      <c r="A33" s="9" t="s">
        <v>32</v>
      </c>
      <c r="B33" s="7"/>
      <c r="C33" s="7"/>
      <c r="D33" s="7"/>
      <c r="E33" s="7"/>
      <c r="F33" s="7"/>
    </row>
    <row r="34" spans="1:6">
      <c r="A34" s="40" t="s">
        <v>37</v>
      </c>
      <c r="B34" s="41">
        <f>SUM(B35:B38)</f>
        <v>0</v>
      </c>
      <c r="C34" s="41">
        <f t="shared" ref="C34:F34" si="6">SUM(C35:C38)</f>
        <v>0</v>
      </c>
      <c r="D34" s="41">
        <f t="shared" si="6"/>
        <v>0</v>
      </c>
      <c r="E34" s="41">
        <f t="shared" si="6"/>
        <v>0</v>
      </c>
      <c r="F34" s="41">
        <f t="shared" si="6"/>
        <v>0</v>
      </c>
    </row>
    <row r="35" spans="1:6">
      <c r="A35" s="9" t="s">
        <v>34</v>
      </c>
      <c r="B35" s="7"/>
      <c r="C35" s="7"/>
      <c r="D35" s="7"/>
      <c r="E35" s="7"/>
      <c r="F35" s="7"/>
    </row>
    <row r="36" spans="1:6">
      <c r="A36" s="9" t="s">
        <v>35</v>
      </c>
      <c r="B36" s="7"/>
      <c r="C36" s="7"/>
      <c r="D36" s="7"/>
      <c r="E36" s="7"/>
      <c r="F36" s="7"/>
    </row>
    <row r="37" spans="1:6">
      <c r="A37" s="9" t="s">
        <v>31</v>
      </c>
      <c r="B37" s="7"/>
      <c r="C37" s="7"/>
      <c r="D37" s="7"/>
      <c r="E37" s="7"/>
      <c r="F37" s="7"/>
    </row>
    <row r="38" spans="1:6">
      <c r="A38" s="9" t="s">
        <v>36</v>
      </c>
      <c r="B38" s="7"/>
      <c r="C38" s="7"/>
      <c r="D38" s="7"/>
      <c r="E38" s="7"/>
      <c r="F38" s="7"/>
    </row>
    <row r="39" spans="1:6">
      <c r="A39" s="40" t="s">
        <v>49</v>
      </c>
      <c r="B39" s="41">
        <f>B27+B34</f>
        <v>0</v>
      </c>
      <c r="C39" s="41">
        <f t="shared" ref="C39:F39" si="7">C27+C34</f>
        <v>0</v>
      </c>
      <c r="D39" s="41">
        <f t="shared" si="7"/>
        <v>0</v>
      </c>
      <c r="E39" s="41">
        <f t="shared" si="7"/>
        <v>0</v>
      </c>
      <c r="F39" s="41">
        <f t="shared" si="7"/>
        <v>0</v>
      </c>
    </row>
    <row r="40" spans="1:6">
      <c r="A40" s="37" t="s">
        <v>38</v>
      </c>
      <c r="B40" s="39"/>
      <c r="C40" s="39"/>
      <c r="D40" s="39"/>
      <c r="E40" s="39"/>
      <c r="F40" s="39"/>
    </row>
    <row r="41" spans="1:6">
      <c r="A41" s="9" t="s">
        <v>39</v>
      </c>
      <c r="B41" s="7"/>
      <c r="C41" s="7"/>
      <c r="D41" s="7"/>
      <c r="E41" s="7"/>
      <c r="F41" s="7"/>
    </row>
    <row r="42" spans="1:6">
      <c r="A42" s="9" t="s">
        <v>40</v>
      </c>
      <c r="B42" s="7"/>
      <c r="C42" s="7"/>
      <c r="D42" s="7"/>
      <c r="E42" s="7"/>
      <c r="F42" s="7"/>
    </row>
    <row r="43" spans="1:6">
      <c r="A43" s="9" t="s">
        <v>41</v>
      </c>
      <c r="B43" s="7"/>
      <c r="C43" s="7"/>
      <c r="D43" s="7"/>
      <c r="E43" s="7"/>
      <c r="F43" s="7"/>
    </row>
    <row r="44" spans="1:6">
      <c r="A44" s="9" t="s">
        <v>42</v>
      </c>
      <c r="B44" s="7"/>
      <c r="C44" s="7"/>
      <c r="D44" s="7"/>
      <c r="E44" s="7"/>
      <c r="F44" s="7"/>
    </row>
    <row r="45" spans="1:6">
      <c r="A45" s="9" t="s">
        <v>43</v>
      </c>
      <c r="B45" s="7"/>
      <c r="C45" s="7"/>
      <c r="D45" s="7"/>
      <c r="E45" s="7"/>
      <c r="F45" s="7"/>
    </row>
    <row r="46" spans="1:6">
      <c r="A46" s="40" t="s">
        <v>44</v>
      </c>
      <c r="B46" s="41">
        <f>SUM(B41:B45)</f>
        <v>0</v>
      </c>
      <c r="C46" s="41">
        <f t="shared" ref="C46:F46" si="8">SUM(C41:C45)</f>
        <v>0</v>
      </c>
      <c r="D46" s="41">
        <f t="shared" si="8"/>
        <v>0</v>
      </c>
      <c r="E46" s="41">
        <f t="shared" si="8"/>
        <v>0</v>
      </c>
      <c r="F46" s="41">
        <f t="shared" si="8"/>
        <v>0</v>
      </c>
    </row>
    <row r="47" spans="1:6">
      <c r="A47" s="40" t="s">
        <v>45</v>
      </c>
      <c r="B47" s="41">
        <f>B39+B46</f>
        <v>0</v>
      </c>
      <c r="C47" s="41">
        <f t="shared" ref="C47:F47" si="9">C39+C46</f>
        <v>0</v>
      </c>
      <c r="D47" s="41">
        <f t="shared" si="9"/>
        <v>0</v>
      </c>
      <c r="E47" s="41">
        <f t="shared" si="9"/>
        <v>0</v>
      </c>
      <c r="F47" s="41">
        <f t="shared" si="9"/>
        <v>0</v>
      </c>
    </row>
    <row r="49" spans="1:6" ht="33">
      <c r="A49" s="43" t="s">
        <v>48</v>
      </c>
      <c r="B49" s="44" t="str">
        <f>IF(B24=B47,"OK","NG")</f>
        <v>OK</v>
      </c>
      <c r="C49" s="44" t="str">
        <f t="shared" ref="C49:F49" si="10">IF(C24=C47,"OK","NG")</f>
        <v>OK</v>
      </c>
      <c r="D49" s="44" t="str">
        <f t="shared" si="10"/>
        <v>OK</v>
      </c>
      <c r="E49" s="44" t="str">
        <f t="shared" si="10"/>
        <v>OK</v>
      </c>
      <c r="F49" s="44" t="str">
        <f t="shared" si="10"/>
        <v>OK</v>
      </c>
    </row>
    <row r="50" spans="1:6">
      <c r="B50" s="42" t="s">
        <v>123</v>
      </c>
    </row>
  </sheetData>
  <phoneticPr fontId="3"/>
  <conditionalFormatting sqref="B49:F49">
    <cfRule type="cellIs" dxfId="1" priority="1" operator="equal">
      <formula>"NG"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3ABE-6870-438E-B14F-39D17ABF6BAB}">
  <dimension ref="A1:F18"/>
  <sheetViews>
    <sheetView workbookViewId="0"/>
  </sheetViews>
  <sheetFormatPr defaultRowHeight="16.5"/>
  <cols>
    <col min="1" max="1" width="26.25" style="3" customWidth="1"/>
    <col min="2" max="6" width="13.375" style="3" customWidth="1"/>
    <col min="7" max="16384" width="9" style="3"/>
  </cols>
  <sheetData>
    <row r="1" spans="1:6" ht="24">
      <c r="A1" s="5" t="s">
        <v>57</v>
      </c>
    </row>
    <row r="2" spans="1:6">
      <c r="B2" s="22">
        <f>貸借対照表!B2</f>
        <v>5</v>
      </c>
      <c r="C2" s="22">
        <f>B2+1</f>
        <v>6</v>
      </c>
      <c r="D2" s="22">
        <f t="shared" ref="D2:F2" si="0">C2+1</f>
        <v>7</v>
      </c>
      <c r="E2" s="22">
        <f t="shared" si="0"/>
        <v>8</v>
      </c>
      <c r="F2" s="22">
        <f t="shared" si="0"/>
        <v>9</v>
      </c>
    </row>
    <row r="3" spans="1:6">
      <c r="A3" s="10" t="s">
        <v>111</v>
      </c>
      <c r="B3" s="28">
        <f>貸借対照表!B3</f>
        <v>44286</v>
      </c>
      <c r="C3" s="28">
        <f>DATE(YEAR(B3)+1,MONTH(B3),DAY(B3))</f>
        <v>44651</v>
      </c>
      <c r="D3" s="28">
        <f t="shared" ref="D3:F3" si="1">DATE(YEAR(C3)+1,MONTH(C3),DAY(C3))</f>
        <v>45016</v>
      </c>
      <c r="E3" s="28">
        <f t="shared" si="1"/>
        <v>45382</v>
      </c>
      <c r="F3" s="28">
        <f t="shared" si="1"/>
        <v>45747</v>
      </c>
    </row>
    <row r="4" spans="1:6">
      <c r="A4" s="35" t="s">
        <v>58</v>
      </c>
      <c r="B4" s="7"/>
      <c r="C4" s="7"/>
      <c r="D4" s="7"/>
      <c r="E4" s="7"/>
      <c r="F4" s="7"/>
    </row>
    <row r="5" spans="1:6">
      <c r="A5" s="10" t="s">
        <v>59</v>
      </c>
      <c r="B5" s="7"/>
      <c r="C5" s="7"/>
      <c r="D5" s="7"/>
      <c r="E5" s="7"/>
      <c r="F5" s="7"/>
    </row>
    <row r="6" spans="1:6">
      <c r="A6" s="36" t="s">
        <v>60</v>
      </c>
      <c r="B6" s="29">
        <f t="shared" ref="B6" si="2">B4-B5</f>
        <v>0</v>
      </c>
      <c r="C6" s="29">
        <f t="shared" ref="C6" si="3">C4-C5</f>
        <v>0</v>
      </c>
      <c r="D6" s="29">
        <f t="shared" ref="D6" si="4">D4-D5</f>
        <v>0</v>
      </c>
      <c r="E6" s="29">
        <f t="shared" ref="E6:F6" si="5">E4-E5</f>
        <v>0</v>
      </c>
      <c r="F6" s="29">
        <f t="shared" si="5"/>
        <v>0</v>
      </c>
    </row>
    <row r="7" spans="1:6">
      <c r="A7" s="10" t="s">
        <v>61</v>
      </c>
      <c r="B7" s="7"/>
      <c r="C7" s="7"/>
      <c r="D7" s="7"/>
      <c r="E7" s="7"/>
      <c r="F7" s="7"/>
    </row>
    <row r="8" spans="1:6">
      <c r="A8" s="36" t="s">
        <v>62</v>
      </c>
      <c r="B8" s="29">
        <f>B6-B7</f>
        <v>0</v>
      </c>
      <c r="C8" s="29">
        <f t="shared" ref="C8:F8" si="6">C6-C7</f>
        <v>0</v>
      </c>
      <c r="D8" s="29">
        <f t="shared" si="6"/>
        <v>0</v>
      </c>
      <c r="E8" s="29">
        <f t="shared" si="6"/>
        <v>0</v>
      </c>
      <c r="F8" s="29">
        <f t="shared" si="6"/>
        <v>0</v>
      </c>
    </row>
    <row r="9" spans="1:6">
      <c r="A9" s="10" t="s">
        <v>63</v>
      </c>
      <c r="B9" s="7"/>
      <c r="C9" s="7"/>
      <c r="D9" s="7"/>
      <c r="E9" s="7"/>
      <c r="F9" s="7"/>
    </row>
    <row r="10" spans="1:6">
      <c r="A10" s="10" t="s">
        <v>64</v>
      </c>
      <c r="B10" s="7"/>
      <c r="C10" s="7"/>
      <c r="D10" s="7"/>
      <c r="E10" s="7"/>
      <c r="F10" s="7"/>
    </row>
    <row r="11" spans="1:6">
      <c r="A11" s="36" t="s">
        <v>65</v>
      </c>
      <c r="B11" s="29">
        <f>B8+B9-B10</f>
        <v>0</v>
      </c>
      <c r="C11" s="29">
        <f t="shared" ref="C11:F11" si="7">C8+C9-C10</f>
        <v>0</v>
      </c>
      <c r="D11" s="29">
        <f t="shared" si="7"/>
        <v>0</v>
      </c>
      <c r="E11" s="29">
        <f t="shared" si="7"/>
        <v>0</v>
      </c>
      <c r="F11" s="29">
        <f t="shared" si="7"/>
        <v>0</v>
      </c>
    </row>
    <row r="12" spans="1:6">
      <c r="A12" s="10" t="s">
        <v>66</v>
      </c>
      <c r="B12" s="7"/>
      <c r="C12" s="7"/>
      <c r="D12" s="7"/>
      <c r="E12" s="7"/>
      <c r="F12" s="7"/>
    </row>
    <row r="13" spans="1:6">
      <c r="A13" s="10" t="s">
        <v>67</v>
      </c>
      <c r="B13" s="7"/>
      <c r="C13" s="7"/>
      <c r="D13" s="7"/>
      <c r="E13" s="7"/>
      <c r="F13" s="7"/>
    </row>
    <row r="14" spans="1:6">
      <c r="A14" s="36" t="s">
        <v>68</v>
      </c>
      <c r="B14" s="29">
        <f>B11+B12-B13</f>
        <v>0</v>
      </c>
      <c r="C14" s="29">
        <f t="shared" ref="C14:F14" si="8">C11+C12-C13</f>
        <v>0</v>
      </c>
      <c r="D14" s="29">
        <f t="shared" si="8"/>
        <v>0</v>
      </c>
      <c r="E14" s="29">
        <f t="shared" si="8"/>
        <v>0</v>
      </c>
      <c r="F14" s="29">
        <f t="shared" si="8"/>
        <v>0</v>
      </c>
    </row>
    <row r="15" spans="1:6">
      <c r="A15" s="10" t="s">
        <v>69</v>
      </c>
      <c r="B15" s="7"/>
      <c r="C15" s="7"/>
      <c r="D15" s="7"/>
      <c r="E15" s="7"/>
      <c r="F15" s="7"/>
    </row>
    <row r="16" spans="1:6">
      <c r="A16" s="36" t="s">
        <v>52</v>
      </c>
      <c r="B16" s="29">
        <f>B14-B15</f>
        <v>0</v>
      </c>
      <c r="C16" s="29">
        <f t="shared" ref="C16:F16" si="9">C14-C15</f>
        <v>0</v>
      </c>
      <c r="D16" s="29">
        <f t="shared" si="9"/>
        <v>0</v>
      </c>
      <c r="E16" s="29">
        <f t="shared" si="9"/>
        <v>0</v>
      </c>
      <c r="F16" s="29">
        <f t="shared" si="9"/>
        <v>0</v>
      </c>
    </row>
    <row r="17" spans="1:6">
      <c r="B17" s="4"/>
      <c r="C17" s="4"/>
      <c r="D17" s="4"/>
      <c r="E17" s="4"/>
      <c r="F17" s="4"/>
    </row>
    <row r="18" spans="1:6">
      <c r="A18" s="10" t="s">
        <v>110</v>
      </c>
      <c r="B18" s="7"/>
      <c r="C18" s="7"/>
      <c r="D18" s="7"/>
      <c r="E18" s="7"/>
      <c r="F18" s="7"/>
    </row>
  </sheetData>
  <phoneticPr fontId="3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A4165-03A7-4196-9612-B0AC9F0BCC2E}">
  <dimension ref="A1:F13"/>
  <sheetViews>
    <sheetView workbookViewId="0"/>
  </sheetViews>
  <sheetFormatPr defaultRowHeight="16.5"/>
  <cols>
    <col min="1" max="1" width="26.25" style="3" customWidth="1"/>
    <col min="2" max="6" width="13.375" style="3" customWidth="1"/>
    <col min="7" max="16384" width="9" style="3"/>
  </cols>
  <sheetData>
    <row r="1" spans="1:6" ht="24">
      <c r="A1" s="5" t="s">
        <v>47</v>
      </c>
      <c r="B1" s="3" t="s">
        <v>112</v>
      </c>
    </row>
    <row r="2" spans="1:6">
      <c r="B2" s="15">
        <f>貸借対照表!B2</f>
        <v>5</v>
      </c>
      <c r="C2" s="15">
        <f>B2+1</f>
        <v>6</v>
      </c>
      <c r="D2" s="15">
        <f t="shared" ref="D2:F2" si="0">C2+1</f>
        <v>7</v>
      </c>
      <c r="E2" s="15">
        <f t="shared" si="0"/>
        <v>8</v>
      </c>
      <c r="F2" s="15">
        <f t="shared" si="0"/>
        <v>9</v>
      </c>
    </row>
    <row r="3" spans="1:6">
      <c r="B3" s="18">
        <f>貸借対照表!B3</f>
        <v>44286</v>
      </c>
      <c r="C3" s="18">
        <f>DATE(YEAR(B3)+1,MONTH(B3),DAY(B3))</f>
        <v>44651</v>
      </c>
      <c r="D3" s="18">
        <f t="shared" ref="D3:F3" si="1">DATE(YEAR(C3)+1,MONTH(C3),DAY(C3))</f>
        <v>45016</v>
      </c>
      <c r="E3" s="18">
        <f t="shared" si="1"/>
        <v>45382</v>
      </c>
      <c r="F3" s="18">
        <f t="shared" si="1"/>
        <v>45747</v>
      </c>
    </row>
    <row r="4" spans="1:6">
      <c r="A4" s="19" t="s">
        <v>54</v>
      </c>
      <c r="B4" s="6"/>
      <c r="C4" s="49">
        <f>B12</f>
        <v>0</v>
      </c>
      <c r="D4" s="49">
        <f t="shared" ref="D4:F4" si="2">C12</f>
        <v>0</v>
      </c>
      <c r="E4" s="49">
        <f t="shared" si="2"/>
        <v>0</v>
      </c>
      <c r="F4" s="49">
        <f t="shared" si="2"/>
        <v>0</v>
      </c>
    </row>
    <row r="5" spans="1:6">
      <c r="A5" s="19" t="s">
        <v>153</v>
      </c>
      <c r="B5" s="50"/>
      <c r="C5" s="49">
        <f>SUM(貸借対照表!C41:C42)-SUM(貸借対照表!B41:B42)</f>
        <v>0</v>
      </c>
      <c r="D5" s="49">
        <f>SUM(貸借対照表!D41:D42)-SUM(貸借対照表!C41:C42)</f>
        <v>0</v>
      </c>
      <c r="E5" s="49">
        <f>SUM(貸借対照表!E41:E42)-SUM(貸借対照表!D41:D42)</f>
        <v>0</v>
      </c>
      <c r="F5" s="49">
        <f>SUM(貸借対照表!F41:F42)-SUM(貸借対照表!E41:E42)</f>
        <v>0</v>
      </c>
    </row>
    <row r="6" spans="1:6">
      <c r="A6" s="10" t="s">
        <v>50</v>
      </c>
      <c r="B6" s="50"/>
      <c r="C6" s="7"/>
      <c r="D6" s="7"/>
      <c r="E6" s="7"/>
      <c r="F6" s="7"/>
    </row>
    <row r="7" spans="1:6">
      <c r="A7" s="10" t="s">
        <v>51</v>
      </c>
      <c r="B7" s="6"/>
      <c r="C7" s="7"/>
      <c r="D7" s="7"/>
      <c r="E7" s="7"/>
      <c r="F7" s="7"/>
    </row>
    <row r="8" spans="1:6">
      <c r="A8" s="51" t="s">
        <v>52</v>
      </c>
      <c r="B8" s="6"/>
      <c r="C8" s="6">
        <f>損益計算書!C16</f>
        <v>0</v>
      </c>
      <c r="D8" s="6">
        <f>損益計算書!D16</f>
        <v>0</v>
      </c>
      <c r="E8" s="6">
        <f>損益計算書!E16</f>
        <v>0</v>
      </c>
      <c r="F8" s="6">
        <f>損益計算書!F16</f>
        <v>0</v>
      </c>
    </row>
    <row r="9" spans="1:6">
      <c r="A9" s="51" t="s">
        <v>53</v>
      </c>
      <c r="B9" s="6"/>
      <c r="C9" s="6">
        <f>貸借対照表!C44-貸借対照表!B44</f>
        <v>0</v>
      </c>
      <c r="D9" s="6">
        <f>貸借対照表!D44-貸借対照表!C44</f>
        <v>0</v>
      </c>
      <c r="E9" s="6">
        <f>貸借対照表!E44-貸借対照表!D44</f>
        <v>0</v>
      </c>
      <c r="F9" s="6">
        <f>貸借対照表!F44-貸借対照表!E44</f>
        <v>0</v>
      </c>
    </row>
    <row r="10" spans="1:6">
      <c r="A10" s="10" t="s">
        <v>56</v>
      </c>
      <c r="B10" s="6"/>
      <c r="C10" s="7"/>
      <c r="D10" s="7"/>
      <c r="E10" s="7"/>
      <c r="F10" s="7"/>
    </row>
    <row r="11" spans="1:6">
      <c r="A11" s="8" t="s">
        <v>70</v>
      </c>
      <c r="B11" s="6">
        <f>SUM(B6:B10)</f>
        <v>0</v>
      </c>
      <c r="C11" s="6">
        <f>SUM(C5:C10)</f>
        <v>0</v>
      </c>
      <c r="D11" s="6">
        <f t="shared" ref="D11:F11" si="3">SUM(D5:D10)</f>
        <v>0</v>
      </c>
      <c r="E11" s="6">
        <f t="shared" si="3"/>
        <v>0</v>
      </c>
      <c r="F11" s="6">
        <f t="shared" si="3"/>
        <v>0</v>
      </c>
    </row>
    <row r="12" spans="1:6">
      <c r="A12" s="8" t="s">
        <v>55</v>
      </c>
      <c r="B12" s="6">
        <f>貸借対照表!B46</f>
        <v>0</v>
      </c>
      <c r="C12" s="6">
        <f t="shared" ref="C12:F12" si="4">C4+C11</f>
        <v>0</v>
      </c>
      <c r="D12" s="6">
        <f t="shared" si="4"/>
        <v>0</v>
      </c>
      <c r="E12" s="6">
        <f t="shared" si="4"/>
        <v>0</v>
      </c>
      <c r="F12" s="6">
        <f t="shared" si="4"/>
        <v>0</v>
      </c>
    </row>
    <row r="13" spans="1:6">
      <c r="B13" s="42" t="s">
        <v>113</v>
      </c>
      <c r="C13" s="42" t="s">
        <v>114</v>
      </c>
    </row>
  </sheetData>
  <phoneticPr fontId="3"/>
  <pageMargins left="0.7" right="0.7" top="0.75" bottom="0.75" header="0.3" footer="0.3"/>
  <ignoredErrors>
    <ignoredError sqref="C5:F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D22E-8841-4A5B-9D8F-56D0EE8302B4}">
  <dimension ref="A1:E46"/>
  <sheetViews>
    <sheetView workbookViewId="0"/>
  </sheetViews>
  <sheetFormatPr defaultRowHeight="16.5"/>
  <cols>
    <col min="1" max="1" width="44.375" style="20" customWidth="1"/>
    <col min="2" max="5" width="13.375" style="20" customWidth="1"/>
    <col min="6" max="16384" width="9" style="20"/>
  </cols>
  <sheetData>
    <row r="1" spans="1:5" ht="24">
      <c r="A1" s="5" t="s">
        <v>72</v>
      </c>
      <c r="B1" s="20" t="s">
        <v>109</v>
      </c>
    </row>
    <row r="2" spans="1:5">
      <c r="B2" s="23">
        <f>貸借対照表!C2</f>
        <v>6</v>
      </c>
      <c r="C2" s="23">
        <f t="shared" ref="C2:E2" si="0">B2+1</f>
        <v>7</v>
      </c>
      <c r="D2" s="23">
        <f t="shared" si="0"/>
        <v>8</v>
      </c>
      <c r="E2" s="23">
        <f t="shared" si="0"/>
        <v>9</v>
      </c>
    </row>
    <row r="3" spans="1:5">
      <c r="B3" s="24">
        <f>貸借対照表!C3</f>
        <v>44651</v>
      </c>
      <c r="C3" s="24">
        <f t="shared" ref="C3:E3" si="1">DATE(YEAR(B3)+1,MONTH(B3),DAY(B3))</f>
        <v>45016</v>
      </c>
      <c r="D3" s="24">
        <f t="shared" si="1"/>
        <v>45382</v>
      </c>
      <c r="E3" s="24">
        <f t="shared" si="1"/>
        <v>45747</v>
      </c>
    </row>
    <row r="4" spans="1:5">
      <c r="A4" s="32" t="s">
        <v>0</v>
      </c>
      <c r="B4" s="32"/>
      <c r="C4" s="32"/>
      <c r="D4" s="32"/>
      <c r="E4" s="32"/>
    </row>
    <row r="5" spans="1:5">
      <c r="A5" s="25" t="s">
        <v>73</v>
      </c>
      <c r="B5" s="30">
        <f>損益計算書!C16</f>
        <v>0</v>
      </c>
      <c r="C5" s="30">
        <f>損益計算書!D16</f>
        <v>0</v>
      </c>
      <c r="D5" s="30">
        <f>損益計算書!E16</f>
        <v>0</v>
      </c>
      <c r="E5" s="30">
        <f>損益計算書!F16</f>
        <v>0</v>
      </c>
    </row>
    <row r="6" spans="1:5">
      <c r="A6" s="27" t="s">
        <v>74</v>
      </c>
      <c r="B6" s="27"/>
      <c r="C6" s="27"/>
      <c r="D6" s="27"/>
      <c r="E6" s="27"/>
    </row>
    <row r="7" spans="1:5">
      <c r="A7" s="26" t="s">
        <v>75</v>
      </c>
      <c r="B7" s="30">
        <f>損益計算書!C18</f>
        <v>0</v>
      </c>
      <c r="C7" s="30">
        <f>損益計算書!D18</f>
        <v>0</v>
      </c>
      <c r="D7" s="30">
        <f>損益計算書!E18</f>
        <v>0</v>
      </c>
      <c r="E7" s="30">
        <f>損益計算書!F18</f>
        <v>0</v>
      </c>
    </row>
    <row r="8" spans="1:5">
      <c r="A8" s="26" t="s">
        <v>76</v>
      </c>
      <c r="B8" s="30">
        <f>(貸借対照表!C32-貸借対照表!B32)+(貸借対照表!C37-貸借対照表!B37)-(貸借対照表!C13-貸借対照表!B13)-(貸借対照表!C22-貸借対照表!B22)</f>
        <v>0</v>
      </c>
      <c r="C8" s="30">
        <f>(貸借対照表!D32-貸借対照表!C32)+(貸借対照表!D37-貸借対照表!C37)-(貸借対照表!D13-貸借対照表!C13)-(貸借対照表!D22-貸借対照表!C22)</f>
        <v>0</v>
      </c>
      <c r="D8" s="30">
        <f>(貸借対照表!E32-貸借対照表!D32)+(貸借対照表!E37-貸借対照表!D37)-(貸借対照表!E13-貸借対照表!D13)-(貸借対照表!E22-貸借対照表!D22)</f>
        <v>0</v>
      </c>
      <c r="E8" s="30">
        <f>(貸借対照表!F32-貸借対照表!E32)+(貸借対照表!F37-貸借対照表!E37)-(貸借対照表!F13-貸借対照表!E13)-(貸借対照表!F22-貸借対照表!E22)</f>
        <v>0</v>
      </c>
    </row>
    <row r="9" spans="1:5">
      <c r="A9" s="27" t="s">
        <v>77</v>
      </c>
      <c r="B9" s="27"/>
      <c r="C9" s="27"/>
      <c r="D9" s="27"/>
      <c r="E9" s="27"/>
    </row>
    <row r="10" spans="1:5">
      <c r="A10" s="26" t="s">
        <v>78</v>
      </c>
      <c r="B10" s="30">
        <f>(貸借対照表!C7-貸借対照表!B7)*-1</f>
        <v>0</v>
      </c>
      <c r="C10" s="30">
        <f>(貸借対照表!D7-貸借対照表!C7)*-1</f>
        <v>0</v>
      </c>
      <c r="D10" s="30">
        <f>(貸借対照表!E7-貸借対照表!D7)*-1</f>
        <v>0</v>
      </c>
      <c r="E10" s="30">
        <f>(貸借対照表!F7-貸借対照表!E7)*-1</f>
        <v>0</v>
      </c>
    </row>
    <row r="11" spans="1:5">
      <c r="A11" s="26" t="s">
        <v>79</v>
      </c>
      <c r="B11" s="30">
        <f>(貸借対照表!C8-貸借対照表!B8)*-1</f>
        <v>0</v>
      </c>
      <c r="C11" s="30">
        <f>(貸借対照表!D8-貸借対照表!C8)*-1</f>
        <v>0</v>
      </c>
      <c r="D11" s="30">
        <f>(貸借対照表!E8-貸借対照表!D8)*-1</f>
        <v>0</v>
      </c>
      <c r="E11" s="30">
        <f>(貸借対照表!F8-貸借対照表!E8)*-1</f>
        <v>0</v>
      </c>
    </row>
    <row r="12" spans="1:5">
      <c r="A12" s="26" t="s">
        <v>80</v>
      </c>
      <c r="B12" s="30">
        <f>(貸借対照表!C10-貸借対照表!B10)*-1</f>
        <v>0</v>
      </c>
      <c r="C12" s="30">
        <f>(貸借対照表!D10-貸借対照表!C10)*-1</f>
        <v>0</v>
      </c>
      <c r="D12" s="30">
        <f>(貸借対照表!E10-貸借対照表!D10)*-1</f>
        <v>0</v>
      </c>
      <c r="E12" s="30">
        <f>(貸借対照表!F10-貸借対照表!E10)*-1</f>
        <v>0</v>
      </c>
    </row>
    <row r="13" spans="1:5">
      <c r="A13" s="26" t="s">
        <v>81</v>
      </c>
      <c r="B13" s="30">
        <f>(貸借対照表!C12-貸借対照表!B12)*-1</f>
        <v>0</v>
      </c>
      <c r="C13" s="30">
        <f>(貸借対照表!D12-貸借対照表!C12)*-1</f>
        <v>0</v>
      </c>
      <c r="D13" s="30">
        <f>(貸借対照表!E12-貸借対照表!D12)*-1</f>
        <v>0</v>
      </c>
      <c r="E13" s="30">
        <f>(貸借対照表!F12-貸借対照表!E12)*-1</f>
        <v>0</v>
      </c>
    </row>
    <row r="14" spans="1:5">
      <c r="A14" s="26" t="s">
        <v>82</v>
      </c>
      <c r="B14" s="30">
        <f>貸借対照表!C28-貸借対照表!B28</f>
        <v>0</v>
      </c>
      <c r="C14" s="30">
        <f>貸借対照表!D28-貸借対照表!C28</f>
        <v>0</v>
      </c>
      <c r="D14" s="30">
        <f>貸借対照表!E28-貸借対照表!D28</f>
        <v>0</v>
      </c>
      <c r="E14" s="30">
        <f>貸借対照表!F28-貸借対照表!E28</f>
        <v>0</v>
      </c>
    </row>
    <row r="15" spans="1:5">
      <c r="A15" s="26" t="s">
        <v>83</v>
      </c>
      <c r="B15" s="30">
        <f>貸借対照表!C29-貸借対照表!B29</f>
        <v>0</v>
      </c>
      <c r="C15" s="30">
        <f>貸借対照表!D29-貸借対照表!C29</f>
        <v>0</v>
      </c>
      <c r="D15" s="30">
        <f>貸借対照表!E29-貸借対照表!D29</f>
        <v>0</v>
      </c>
      <c r="E15" s="30">
        <f>貸借対照表!F29-貸借対照表!E29</f>
        <v>0</v>
      </c>
    </row>
    <row r="16" spans="1:5">
      <c r="A16" s="26" t="s">
        <v>84</v>
      </c>
      <c r="B16" s="30">
        <f>貸借対照表!C31-貸借対照表!B31</f>
        <v>0</v>
      </c>
      <c r="C16" s="30">
        <f>貸借対照表!D31-貸借対照表!C31</f>
        <v>0</v>
      </c>
      <c r="D16" s="30">
        <f>貸借対照表!E31-貸借対照表!D31</f>
        <v>0</v>
      </c>
      <c r="E16" s="30">
        <f>貸借対照表!F31-貸借対照表!E31</f>
        <v>0</v>
      </c>
    </row>
    <row r="17" spans="1:5">
      <c r="A17" s="26" t="s">
        <v>85</v>
      </c>
      <c r="B17" s="30">
        <f>貸借対照表!C33-貸借対照表!B33</f>
        <v>0</v>
      </c>
      <c r="C17" s="30">
        <f>貸借対照表!D33-貸借対照表!C33</f>
        <v>0</v>
      </c>
      <c r="D17" s="30">
        <f>貸借対照表!E33-貸借対照表!D33</f>
        <v>0</v>
      </c>
      <c r="E17" s="30">
        <f>貸借対照表!F33-貸借対照表!E33</f>
        <v>0</v>
      </c>
    </row>
    <row r="18" spans="1:5">
      <c r="A18" s="26" t="s">
        <v>86</v>
      </c>
      <c r="B18" s="30">
        <f>貸借対照表!C38-貸借対照表!B38</f>
        <v>0</v>
      </c>
      <c r="C18" s="30">
        <f>貸借対照表!D38-貸借対照表!C38</f>
        <v>0</v>
      </c>
      <c r="D18" s="30">
        <f>貸借対照表!E38-貸借対照表!D38</f>
        <v>0</v>
      </c>
      <c r="E18" s="30">
        <f>貸借対照表!F38-貸借対照表!E38</f>
        <v>0</v>
      </c>
    </row>
    <row r="19" spans="1:5">
      <c r="A19" s="26" t="s">
        <v>87</v>
      </c>
      <c r="B19" s="25">
        <f>株主資本等変動計算書!C7</f>
        <v>0</v>
      </c>
      <c r="C19" s="25">
        <f>株主資本等変動計算書!D7</f>
        <v>0</v>
      </c>
      <c r="D19" s="25">
        <f>株主資本等変動計算書!E7</f>
        <v>0</v>
      </c>
      <c r="E19" s="25">
        <f>株主資本等変動計算書!F7</f>
        <v>0</v>
      </c>
    </row>
    <row r="20" spans="1:5">
      <c r="A20" s="33" t="s">
        <v>1</v>
      </c>
      <c r="B20" s="34">
        <f>SUM(B5:B19)</f>
        <v>0</v>
      </c>
      <c r="C20" s="34">
        <f t="shared" ref="C20:E20" si="2">SUM(C5:C19)</f>
        <v>0</v>
      </c>
      <c r="D20" s="34">
        <f t="shared" si="2"/>
        <v>0</v>
      </c>
      <c r="E20" s="34">
        <f t="shared" si="2"/>
        <v>0</v>
      </c>
    </row>
    <row r="21" spans="1:5">
      <c r="A21" s="32" t="s">
        <v>88</v>
      </c>
      <c r="B21" s="32"/>
      <c r="C21" s="32"/>
      <c r="D21" s="32"/>
      <c r="E21" s="32"/>
    </row>
    <row r="22" spans="1:5">
      <c r="A22" s="26" t="s">
        <v>89</v>
      </c>
      <c r="B22" s="30">
        <f>(貸借対照表!C9-貸借対照表!B9)*-1</f>
        <v>0</v>
      </c>
      <c r="C22" s="30">
        <f>(貸借対照表!D9-貸借対照表!C9)*-1</f>
        <v>0</v>
      </c>
      <c r="D22" s="30">
        <f>(貸借対照表!E9-貸借対照表!D9)*-1</f>
        <v>0</v>
      </c>
      <c r="E22" s="30">
        <f>(貸借対照表!F9-貸借対照表!E9)*-1</f>
        <v>0</v>
      </c>
    </row>
    <row r="23" spans="1:5">
      <c r="A23" s="26" t="s">
        <v>90</v>
      </c>
      <c r="B23" s="30">
        <f>(貸借対照表!C11-貸借対照表!B11)*-1</f>
        <v>0</v>
      </c>
      <c r="C23" s="30">
        <f>(貸借対照表!D11-貸借対照表!C11)*-1</f>
        <v>0</v>
      </c>
      <c r="D23" s="30">
        <f>(貸借対照表!E11-貸借対照表!D11)*-1</f>
        <v>0</v>
      </c>
      <c r="E23" s="30">
        <f>(貸借対照表!F11-貸借対照表!E11)*-1</f>
        <v>0</v>
      </c>
    </row>
    <row r="24" spans="1:5">
      <c r="A24" s="26" t="s">
        <v>91</v>
      </c>
      <c r="B24" s="30">
        <f>(貸借対照表!C15-貸借対照表!B15)*-1</f>
        <v>0</v>
      </c>
      <c r="C24" s="30">
        <f>(貸借対照表!D15-貸借対照表!C15)*-1</f>
        <v>0</v>
      </c>
      <c r="D24" s="30">
        <f>(貸借対照表!E15-貸借対照表!D15)*-1</f>
        <v>0</v>
      </c>
      <c r="E24" s="30">
        <f>(貸借対照表!F15-貸借対照表!E15)*-1</f>
        <v>0</v>
      </c>
    </row>
    <row r="25" spans="1:5">
      <c r="A25" s="26" t="s">
        <v>92</v>
      </c>
      <c r="B25" s="30">
        <f>(貸借対照表!C16-貸借対照表!B16+損益計算書!C18)*-1</f>
        <v>0</v>
      </c>
      <c r="C25" s="30">
        <f>(貸借対照表!D16-貸借対照表!C16+損益計算書!D18)*-1</f>
        <v>0</v>
      </c>
      <c r="D25" s="30">
        <f>(貸借対照表!E16-貸借対照表!D16+損益計算書!E18)*-1</f>
        <v>0</v>
      </c>
      <c r="E25" s="30">
        <f>(貸借対照表!F16-貸借対照表!E16+損益計算書!F18)*-1</f>
        <v>0</v>
      </c>
    </row>
    <row r="26" spans="1:5">
      <c r="A26" s="26" t="s">
        <v>93</v>
      </c>
      <c r="B26" s="30">
        <f>(貸借対照表!C17-貸借対照表!B17)*-1</f>
        <v>0</v>
      </c>
      <c r="C26" s="30">
        <f>(貸借対照表!D17-貸借対照表!C17)*-1</f>
        <v>0</v>
      </c>
      <c r="D26" s="30">
        <f>(貸借対照表!E17-貸借対照表!D17)*-1</f>
        <v>0</v>
      </c>
      <c r="E26" s="30">
        <f>(貸借対照表!F17-貸借対照表!E17)*-1</f>
        <v>0</v>
      </c>
    </row>
    <row r="27" spans="1:5">
      <c r="A27" s="26" t="s">
        <v>94</v>
      </c>
      <c r="B27" s="30">
        <f>(貸借対照表!C18-貸借対照表!B18)*-1</f>
        <v>0</v>
      </c>
      <c r="C27" s="30">
        <f>(貸借対照表!D18-貸借対照表!C18)*-1</f>
        <v>0</v>
      </c>
      <c r="D27" s="30">
        <f>(貸借対照表!E18-貸借対照表!D18)*-1</f>
        <v>0</v>
      </c>
      <c r="E27" s="30">
        <f>(貸借対照表!F18-貸借対照表!E18)*-1</f>
        <v>0</v>
      </c>
    </row>
    <row r="28" spans="1:5">
      <c r="A28" s="26" t="s">
        <v>95</v>
      </c>
      <c r="B28" s="30">
        <f>(貸借対照表!C19-貸借対照表!B19)*-1</f>
        <v>0</v>
      </c>
      <c r="C28" s="30">
        <f>(貸借対照表!D19-貸借対照表!C19)*-1</f>
        <v>0</v>
      </c>
      <c r="D28" s="30">
        <f>(貸借対照表!E19-貸借対照表!D19)*-1</f>
        <v>0</v>
      </c>
      <c r="E28" s="30">
        <f>(貸借対照表!F19-貸借対照表!E19)*-1</f>
        <v>0</v>
      </c>
    </row>
    <row r="29" spans="1:5">
      <c r="A29" s="26" t="s">
        <v>96</v>
      </c>
      <c r="B29" s="30">
        <f>(貸借対照表!C20-貸借対照表!B20)*-1</f>
        <v>0</v>
      </c>
      <c r="C29" s="30">
        <f>(貸借対照表!D20-貸借対照表!C20)*-1</f>
        <v>0</v>
      </c>
      <c r="D29" s="30">
        <f>(貸借対照表!E20-貸借対照表!D20)*-1</f>
        <v>0</v>
      </c>
      <c r="E29" s="30">
        <f>(貸借対照表!F20-貸借対照表!E20)*-1</f>
        <v>0</v>
      </c>
    </row>
    <row r="30" spans="1:5">
      <c r="A30" s="26" t="s">
        <v>97</v>
      </c>
      <c r="B30" s="30">
        <f>(貸借対照表!C21-貸借対照表!B21)*-1</f>
        <v>0</v>
      </c>
      <c r="C30" s="30">
        <f>(貸借対照表!D21-貸借対照表!C21)*-1</f>
        <v>0</v>
      </c>
      <c r="D30" s="30">
        <f>(貸借対照表!E21-貸借対照表!D21)*-1</f>
        <v>0</v>
      </c>
      <c r="E30" s="30">
        <f>(貸借対照表!F21-貸借対照表!E21)*-1</f>
        <v>0</v>
      </c>
    </row>
    <row r="31" spans="1:5">
      <c r="A31" s="26" t="s">
        <v>98</v>
      </c>
      <c r="B31" s="30">
        <f>(貸借対照表!C23-貸借対照表!B23)*-1</f>
        <v>0</v>
      </c>
      <c r="C31" s="30">
        <f>(貸借対照表!D23-貸借対照表!C23)*-1</f>
        <v>0</v>
      </c>
      <c r="D31" s="30">
        <f>(貸借対照表!E23-貸借対照表!D23)*-1</f>
        <v>0</v>
      </c>
      <c r="E31" s="30">
        <f>(貸借対照表!F23-貸借対照表!E23)*-1</f>
        <v>0</v>
      </c>
    </row>
    <row r="32" spans="1:5">
      <c r="A32" s="33" t="s">
        <v>2</v>
      </c>
      <c r="B32" s="34">
        <f>SUM(B22:B31)</f>
        <v>0</v>
      </c>
      <c r="C32" s="34">
        <f t="shared" ref="C32:E32" si="3">SUM(C22:C31)</f>
        <v>0</v>
      </c>
      <c r="D32" s="34">
        <f t="shared" si="3"/>
        <v>0</v>
      </c>
      <c r="E32" s="34">
        <f t="shared" si="3"/>
        <v>0</v>
      </c>
    </row>
    <row r="33" spans="1:5">
      <c r="A33" s="33" t="s">
        <v>3</v>
      </c>
      <c r="B33" s="34">
        <f>B20+B32</f>
        <v>0</v>
      </c>
      <c r="C33" s="34">
        <f t="shared" ref="C33:E33" si="4">C20+C32</f>
        <v>0</v>
      </c>
      <c r="D33" s="34">
        <f t="shared" si="4"/>
        <v>0</v>
      </c>
      <c r="E33" s="34">
        <f t="shared" si="4"/>
        <v>0</v>
      </c>
    </row>
    <row r="34" spans="1:5">
      <c r="A34" s="32" t="s">
        <v>99</v>
      </c>
      <c r="B34" s="32"/>
      <c r="C34" s="32"/>
      <c r="D34" s="32"/>
      <c r="E34" s="32"/>
    </row>
    <row r="35" spans="1:5">
      <c r="A35" s="26" t="s">
        <v>100</v>
      </c>
      <c r="B35" s="30">
        <f>貸借対照表!C30-貸借対照表!B30</f>
        <v>0</v>
      </c>
      <c r="C35" s="30">
        <f>貸借対照表!D30-貸借対照表!C30</f>
        <v>0</v>
      </c>
      <c r="D35" s="30">
        <f>貸借対照表!E30-貸借対照表!D30</f>
        <v>0</v>
      </c>
      <c r="E35" s="30">
        <f>貸借対照表!F30-貸借対照表!E30</f>
        <v>0</v>
      </c>
    </row>
    <row r="36" spans="1:5">
      <c r="A36" s="26" t="s">
        <v>101</v>
      </c>
      <c r="B36" s="30">
        <f>貸借対照表!C35-貸借対照表!B35</f>
        <v>0</v>
      </c>
      <c r="C36" s="30">
        <f>貸借対照表!D35-貸借対照表!C35</f>
        <v>0</v>
      </c>
      <c r="D36" s="30">
        <f>貸借対照表!E35-貸借対照表!D35</f>
        <v>0</v>
      </c>
      <c r="E36" s="30">
        <f>貸借対照表!F35-貸借対照表!E35</f>
        <v>0</v>
      </c>
    </row>
    <row r="37" spans="1:5">
      <c r="A37" s="26" t="s">
        <v>102</v>
      </c>
      <c r="B37" s="30">
        <f>貸借対照表!C36-貸借対照表!B36</f>
        <v>0</v>
      </c>
      <c r="C37" s="30">
        <f>貸借対照表!D36-貸借対照表!C36</f>
        <v>0</v>
      </c>
      <c r="D37" s="30">
        <f>貸借対照表!E36-貸借対照表!D36</f>
        <v>0</v>
      </c>
      <c r="E37" s="30">
        <f>貸借対照表!F36-貸借対照表!E36</f>
        <v>0</v>
      </c>
    </row>
    <row r="38" spans="1:5">
      <c r="A38" s="26" t="s">
        <v>103</v>
      </c>
      <c r="B38" s="30">
        <f>(貸借対照表!C41-貸借対照表!B41)+(貸借対照表!C42-貸借対照表!B42)</f>
        <v>0</v>
      </c>
      <c r="C38" s="30">
        <f>(貸借対照表!D41-貸借対照表!C41)+(貸借対照表!D42-貸借対照表!C42)</f>
        <v>0</v>
      </c>
      <c r="D38" s="30">
        <f>(貸借対照表!E41-貸借対照表!D41)+(貸借対照表!E42-貸借対照表!D42)</f>
        <v>0</v>
      </c>
      <c r="E38" s="30">
        <f>(貸借対照表!F41-貸借対照表!E41)+(貸借対照表!F42-貸借対照表!E42)</f>
        <v>0</v>
      </c>
    </row>
    <row r="39" spans="1:5">
      <c r="A39" s="26" t="s">
        <v>104</v>
      </c>
      <c r="B39" s="30">
        <f>(貸借対照表!C44-貸借対照表!B44)+(貸借対照表!C45-貸借対照表!B45)</f>
        <v>0</v>
      </c>
      <c r="C39" s="30">
        <f>(貸借対照表!D44-貸借対照表!C44)+(貸借対照表!D45-貸借対照表!C45)</f>
        <v>0</v>
      </c>
      <c r="D39" s="30">
        <f>(貸借対照表!E44-貸借対照表!D44)+(貸借対照表!E45-貸借対照表!D45)</f>
        <v>0</v>
      </c>
      <c r="E39" s="30">
        <f>(貸借対照表!F44-貸借対照表!E44)+(貸借対照表!F45-貸借対照表!E45)</f>
        <v>0</v>
      </c>
    </row>
    <row r="40" spans="1:5">
      <c r="A40" s="26" t="s">
        <v>105</v>
      </c>
      <c r="B40" s="25">
        <f>株主資本等変動計算書!C6</f>
        <v>0</v>
      </c>
      <c r="C40" s="25">
        <f>株主資本等変動計算書!D6</f>
        <v>0</v>
      </c>
      <c r="D40" s="25">
        <f>株主資本等変動計算書!E6</f>
        <v>0</v>
      </c>
      <c r="E40" s="25">
        <f>株主資本等変動計算書!F6</f>
        <v>0</v>
      </c>
    </row>
    <row r="41" spans="1:5">
      <c r="A41" s="33" t="s">
        <v>4</v>
      </c>
      <c r="B41" s="34">
        <f>SUM(B35:B40)</f>
        <v>0</v>
      </c>
      <c r="C41" s="34">
        <f t="shared" ref="C41:E41" si="5">SUM(C35:C40)</f>
        <v>0</v>
      </c>
      <c r="D41" s="34">
        <f t="shared" si="5"/>
        <v>0</v>
      </c>
      <c r="E41" s="34">
        <f t="shared" si="5"/>
        <v>0</v>
      </c>
    </row>
    <row r="42" spans="1:5">
      <c r="A42" s="33" t="s">
        <v>106</v>
      </c>
      <c r="B42" s="34">
        <f>B20+B32+B41</f>
        <v>0</v>
      </c>
      <c r="C42" s="34">
        <f t="shared" ref="C42:E42" si="6">C20+C32+C41</f>
        <v>0</v>
      </c>
      <c r="D42" s="34">
        <f t="shared" si="6"/>
        <v>0</v>
      </c>
      <c r="E42" s="34">
        <f t="shared" si="6"/>
        <v>0</v>
      </c>
    </row>
    <row r="43" spans="1:5">
      <c r="A43" s="33" t="s">
        <v>107</v>
      </c>
      <c r="B43" s="34">
        <f>貸借対照表!B6</f>
        <v>0</v>
      </c>
      <c r="C43" s="34">
        <f>貸借対照表!C6</f>
        <v>0</v>
      </c>
      <c r="D43" s="34">
        <f>貸借対照表!D6</f>
        <v>0</v>
      </c>
      <c r="E43" s="34">
        <f>貸借対照表!E6</f>
        <v>0</v>
      </c>
    </row>
    <row r="44" spans="1:5">
      <c r="A44" s="33" t="s">
        <v>108</v>
      </c>
      <c r="B44" s="34">
        <f>B42+B43</f>
        <v>0</v>
      </c>
      <c r="C44" s="34">
        <f t="shared" ref="C44:E44" si="7">C42+C43</f>
        <v>0</v>
      </c>
      <c r="D44" s="34">
        <f t="shared" si="7"/>
        <v>0</v>
      </c>
      <c r="E44" s="34">
        <f t="shared" si="7"/>
        <v>0</v>
      </c>
    </row>
    <row r="45" spans="1:5">
      <c r="A45" s="20" t="s">
        <v>5</v>
      </c>
      <c r="B45" s="31">
        <f>貸借対照表!C6</f>
        <v>0</v>
      </c>
      <c r="C45" s="31">
        <f>貸借対照表!D6</f>
        <v>0</v>
      </c>
      <c r="D45" s="31">
        <f>貸借対照表!E6</f>
        <v>0</v>
      </c>
      <c r="E45" s="31">
        <f>貸借対照表!F6</f>
        <v>0</v>
      </c>
    </row>
    <row r="46" spans="1:5">
      <c r="A46" s="42" t="s">
        <v>71</v>
      </c>
      <c r="B46" s="31">
        <f>B44-B45</f>
        <v>0</v>
      </c>
      <c r="C46" s="31">
        <f t="shared" ref="C46:E46" si="8">C44-C45</f>
        <v>0</v>
      </c>
      <c r="D46" s="31">
        <f t="shared" si="8"/>
        <v>0</v>
      </c>
      <c r="E46" s="31">
        <f t="shared" si="8"/>
        <v>0</v>
      </c>
    </row>
  </sheetData>
  <phoneticPr fontId="3"/>
  <conditionalFormatting sqref="B46:E46">
    <cfRule type="cellIs" dxfId="0" priority="1" operator="notEqual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FE7C-C9E4-4AD9-B39E-D04E4997B4A4}">
  <dimension ref="B2:F7"/>
  <sheetViews>
    <sheetView workbookViewId="0"/>
  </sheetViews>
  <sheetFormatPr defaultRowHeight="18.75"/>
  <cols>
    <col min="3" max="6" width="18.625" customWidth="1"/>
  </cols>
  <sheetData>
    <row r="2" spans="2:6">
      <c r="C2" s="46">
        <f>貸借対照表!C2</f>
        <v>6</v>
      </c>
      <c r="D2" s="46">
        <f t="shared" ref="D2:F2" si="0">C2+1</f>
        <v>7</v>
      </c>
      <c r="E2" s="46">
        <f t="shared" si="0"/>
        <v>8</v>
      </c>
      <c r="F2" s="46">
        <f t="shared" si="0"/>
        <v>9</v>
      </c>
    </row>
    <row r="3" spans="2:6">
      <c r="B3" s="47" t="s">
        <v>139</v>
      </c>
      <c r="C3" s="48">
        <f>CF計算書!B20</f>
        <v>0</v>
      </c>
      <c r="D3" s="48">
        <f>CF計算書!C20</f>
        <v>0</v>
      </c>
      <c r="E3" s="48">
        <f>CF計算書!D20</f>
        <v>0</v>
      </c>
      <c r="F3" s="48">
        <f>CF計算書!E20</f>
        <v>0</v>
      </c>
    </row>
    <row r="4" spans="2:6">
      <c r="B4" s="47" t="s">
        <v>140</v>
      </c>
      <c r="C4" s="48">
        <f>CF計算書!B32</f>
        <v>0</v>
      </c>
      <c r="D4" s="48">
        <f>CF計算書!C32</f>
        <v>0</v>
      </c>
      <c r="E4" s="48">
        <f>CF計算書!D32</f>
        <v>0</v>
      </c>
      <c r="F4" s="48">
        <f>CF計算書!E32</f>
        <v>0</v>
      </c>
    </row>
    <row r="5" spans="2:6">
      <c r="B5" s="47" t="s">
        <v>141</v>
      </c>
      <c r="C5" s="48">
        <f>CF計算書!B41</f>
        <v>0</v>
      </c>
      <c r="D5" s="48">
        <f>CF計算書!C41</f>
        <v>0</v>
      </c>
      <c r="E5" s="48">
        <f>CF計算書!D41</f>
        <v>0</v>
      </c>
      <c r="F5" s="48">
        <f>CF計算書!E41</f>
        <v>0</v>
      </c>
    </row>
    <row r="7" spans="2:6">
      <c r="C7" t="s">
        <v>151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使い方</vt:lpstr>
      <vt:lpstr>貸借対照表</vt:lpstr>
      <vt:lpstr>損益計算書</vt:lpstr>
      <vt:lpstr>株主資本等変動計算書</vt:lpstr>
      <vt:lpstr>CF計算書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林真史</dc:creator>
  <cp:lastModifiedBy>林真史</cp:lastModifiedBy>
  <dcterms:created xsi:type="dcterms:W3CDTF">2024-05-31T02:59:11Z</dcterms:created>
  <dcterms:modified xsi:type="dcterms:W3CDTF">2024-06-02T08:28:58Z</dcterms:modified>
</cp:coreProperties>
</file>